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BC160680-0DF8-4071-B4CF-2117ED04D79C}" xr6:coauthVersionLast="31" xr6:coauthVersionMax="31" xr10:uidLastSave="{00000000-0000-0000-0000-000000000000}"/>
  <bookViews>
    <workbookView xWindow="0" yWindow="0" windowWidth="23040" windowHeight="8532" tabRatio="713" activeTab="10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s_FCP" sheetId="8" r:id="rId10"/>
    <sheet name="Indicadores" sheetId="10" r:id="rId11"/>
  </sheets>
  <definedNames>
    <definedName name="_xlnm._FilterDatabase" localSheetId="7" hidden="1">Activos!$C$8:$D$8</definedName>
    <definedName name="_xlnm._FilterDatabase" localSheetId="6" hidden="1">Comisiones!$C$75:$D$75</definedName>
    <definedName name="_xlnm._FilterDatabase" localSheetId="9" hidden="1">FICs_FCP!$C$8:$C$8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'P&amp;G_Total'!$F$8:$M$35</definedName>
    <definedName name="Corte_12Ant">'P&amp;G_Total'!$H$8</definedName>
    <definedName name="Corte_1Ant">'P&amp;G_Total'!$I$8</definedName>
    <definedName name="FechaCorte">'P&amp;G_Total'!$J$8</definedName>
  </definedName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<sst xmlns="http://schemas.openxmlformats.org/spreadsheetml/2006/main" count="993" uniqueCount="245">
  <si>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</si>
  <si>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</si>
  <si>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</si>
  <si>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</si>
  <si>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</si>
  <si>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</si>
  <si>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</si>
  <si>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</si>
  <si>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</si>
  <si>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</si>
  <si>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</si>
  <si>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</si>
  <si>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</si>
  <si>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</si>
  <si>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</si>
  <si>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</si>
  <si>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</si>
  <si>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</si>
  <si>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</si>
  <si>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</si>
  <si>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</si>
  <si>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</si>
  <si>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</si>
  <si>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</si>
  <si>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</si>
  <si>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</si>
  <si>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</si>
  <si>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</si>
  <si>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</si>
  <si>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</si>
  <si>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</si>
  <si>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</si>
  <si>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</si>
  <si>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</si>
  <si>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</si>
  <si>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</si>
  <si>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</si>
  <si>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</si>
  <si>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</si>
  <si>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</si>
  <si>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</si>
  <si>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</si>
  <si>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</si>
  <si>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</si>
  <si>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</si>
  <si>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</si>
  <si>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</si>
  <si>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</si>
  <si>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FICs</t>
  </si>
  <si>
    <t>Seguridad Social</t>
  </si>
  <si>
    <t>FPVs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</si>
  <si>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</si>
  <si>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</si>
  <si>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</si>
  <si>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</si>
  <si>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</si>
  <si>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</si>
  <si>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</si>
  <si>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</si>
  <si>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</si>
  <si>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</si>
  <si>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</si>
  <si>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</si>
  <si>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</si>
  <si>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</si>
  <si>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</si>
  <si>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</si>
  <si>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</si>
  <si>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</si>
  <si>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</si>
  <si>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</si>
  <si>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</si>
  <si>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</si>
  <si>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</si>
  <si>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FIDUCIARIA GNB SUDAMERIS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</si>
  <si>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</si>
  <si>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</si>
  <si>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</si>
  <si>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</si>
  <si>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</si>
  <si>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</si>
  <si>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</si>
  <si>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</si>
  <si>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</si>
  <si>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</si>
  <si>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</si>
  <si>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</si>
  <si>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</si>
  <si>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</si>
  <si>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</si>
  <si>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</si>
  <si>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</si>
  <si>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</si>
  <si>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</si>
  <si>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</si>
  <si>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</si>
  <si>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</si>
  <si>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</si>
  <si>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</si>
  <si>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</si>
  <si>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</si>
  <si>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</si>
  <si>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TOTAL AuM FICs POR SOCIEDAD FIDUCIARIA</t>
  </si>
  <si>
    <t>Negocios Fiduciarios</t>
  </si>
  <si>
    <t>CIFRAS OFICIALES PUBLICADAS POR LA SFC</t>
  </si>
  <si>
    <t>COMISIONES NEGOCIOS FIDUCIARIOS POR ENTIDAD*</t>
  </si>
  <si>
    <t>TOTAL COMISIONES POR SOCIEDAD FIDUCIARIA*</t>
  </si>
  <si>
    <t>COMISIONES FICs SECTOR FIDUCIARIO POR ENTIDAD*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</si>
  <si>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</si>
  <si>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</si>
  <si>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</si>
  <si>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</si>
  <si>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</si>
  <si>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</si>
  <si>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</si>
  <si>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</si>
  <si>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</si>
  <si>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</si>
  <si>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</si>
  <si>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</si>
  <si>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</si>
  <si>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</si>
  <si>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</si>
  <si>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</si>
  <si>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</si>
  <si>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</si>
  <si>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</si>
  <si>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</si>
  <si>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</si>
  <si>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</si>
  <si>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</si>
  <si>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</si>
  <si>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</si>
  <si>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</si>
  <si>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</si>
  <si>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</si>
  <si>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</si>
  <si>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</si>
  <si>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</si>
  <si>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</si>
  <si>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</si>
  <si>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</si>
  <si>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</si>
  <si>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</si>
  <si>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</si>
  <si>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</si>
  <si>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</si>
  <si>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</si>
  <si>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</si>
  <si>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</si>
  <si>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</si>
  <si>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</si>
  <si>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</si>
  <si>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</si>
  <si>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/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</si>
  <si>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</si>
  <si>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</si>
  <si>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</si>
  <si>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</si>
  <si>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</si>
  <si>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</si>
  <si>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</si>
  <si>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</si>
  <si>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</si>
  <si>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</si>
  <si>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</si>
  <si>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</si>
  <si>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</si>
  <si>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</si>
  <si>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</si>
  <si>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</si>
  <si>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</si>
  <si>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</si>
  <si>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</si>
  <si>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</si>
  <si>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</si>
  <si>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</si>
  <si>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</si>
  <si>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</si>
  <si>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</si>
  <si>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</si>
  <si>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</si>
  <si>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</si>
  <si>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</si>
  <si>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</si>
  <si>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</si>
  <si>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</si>
  <si>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</si>
  <si>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TOTAL AuM FICs + FCP POR SOCIEDAD FIDUCIARIA</t>
  </si>
  <si>
    <t>FCP</t>
  </si>
  <si>
    <t>Fondos de Inversión Colectiva - (FICs)</t>
  </si>
  <si>
    <t>Fondos de pensiones voluntarias - (FPVs)</t>
  </si>
  <si>
    <t>Fondos de capital privado - (FCPs)</t>
  </si>
  <si>
    <t>TOTAL RENDIMIENTOS ABONADOS FICs POR SOCIEDAD FIDUCIARIA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</si>
  <si>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</si>
  <si>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</si>
  <si>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</si>
  <si>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</si>
  <si>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</si>
  <si>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</si>
  <si>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</si>
  <si>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</si>
  <si>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</si>
  <si>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</si>
  <si>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</si>
  <si>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</si>
  <si>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</si>
  <si>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</si>
  <si>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</si>
  <si>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</si>
  <si>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</si>
  <si>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</si>
  <si>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</si>
  <si>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</si>
  <si>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</si>
  <si>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</si>
  <si>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</si>
  <si>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</si>
  <si>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</si>
  <si>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</si>
  <si>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</si>
  <si>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</si>
  <si>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</si>
  <si>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</si>
  <si>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</si>
  <si>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</si>
  <si>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</si>
  <si>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</si>
  <si>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</si>
  <si>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nov-17 Información reportada por Sociedades Fiduciarias</t>
  </si>
  <si>
    <t>FIDUCIARIA NO AFILIADA</t>
  </si>
  <si>
    <t>ABRIL 9 DE 2018</t>
  </si>
  <si>
    <t>CORTE: FEBRERO DE 2018</t>
  </si>
  <si>
    <t>INFORME NO. 22</t>
  </si>
  <si>
    <t>Feb-18 Información reportada por Sociedades Fiduciarias</t>
  </si>
  <si>
    <t>Ene-18 Cifras oficiales publicadas por la sfc</t>
  </si>
  <si>
    <t>Feb-17 Cifras oficiales publicadas por la sfc</t>
  </si>
  <si>
    <t>TOTAL COMISIONES POR TIPO DE NEGOCIO Y POR SOCIEDAD FIDUCIARIA (FEB-18)</t>
  </si>
  <si>
    <t>Ene-18 Cifras oficiales publicadas por la SFC</t>
  </si>
  <si>
    <t>Feb-17 Cifras oficiales publicadas por la SFC</t>
  </si>
  <si>
    <t>TOTAL INGRESOS HONORARIOS Y OTROS CONCEPTOS POR SOCIEDAD FIDUCIARIA (FEB-18)</t>
  </si>
  <si>
    <t>ACTIVOS ADMINISTRADOS POR TIPO DE NEGOCIO Y POR SOCIEDAD FIDUCIARIA (FEB-18)</t>
  </si>
  <si>
    <t>NÚMERO DE NEGOCIOS POR TIPOLOGÍA Y POR SOCIEDAD FIDUCIARIA (FEB-18)</t>
  </si>
  <si>
    <t>Feb-17 / Feb-18 Información reportada por Sociedades Fiduciarias</t>
  </si>
  <si>
    <t>Ene-18 Información reportada por Sociedades Fiduciarias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</si>
</sst>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17" fontId="2" fillId="3" borderId="1" xfId="0" applyNumberFormat="1" applyFont="1" applyFill="1" applyBorder="1" applyAlignment="1" applyProtection="1">
      <alignment horizontal="center" vertical="center"/>
    </xf>
    <xf numFmtId="164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6" borderId="1" xfId="2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" xfId="0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0" borderId="14" xfId="0" applyBorder="1"/>
    <xf numFmtId="0" fontId="3" fillId="0" borderId="14" xfId="0" applyFont="1" applyFill="1" applyBorder="1" applyAlignment="1" applyProtection="1">
      <alignment vertical="center"/>
    </xf>
    <xf numFmtId="17" fontId="7" fillId="2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4" xfId="0" applyFont="1" applyBorder="1"/>
    <xf numFmtId="0" fontId="8" fillId="0" borderId="14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2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left" vertical="center" indent="1"/>
    </xf>
    <xf numFmtId="0" fontId="0" fillId="6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0" fontId="0" fillId="0" borderId="1" xfId="0" applyBorder="1"/>
    <xf numFmtId="9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/>
    <xf numFmtId="166" fontId="7" fillId="7" borderId="1" xfId="1" applyNumberFormat="1" applyFont="1" applyFill="1" applyBorder="1" applyAlignment="1">
      <alignment vertical="center"/>
    </xf>
    <xf numFmtId="0" fontId="0" fillId="7" borderId="1" xfId="0" applyFill="1" applyBorder="1"/>
    <xf numFmtId="167" fontId="0" fillId="7" borderId="1" xfId="2" applyNumberFormat="1" applyFont="1" applyFill="1" applyBorder="1"/>
    <xf numFmtId="10" fontId="0" fillId="7" borderId="1" xfId="3" applyNumberFormat="1" applyFont="1" applyFill="1" applyBorder="1" applyAlignment="1">
      <alignment horizontal="center"/>
    </xf>
    <xf numFmtId="9" fontId="0" fillId="7" borderId="1" xfId="3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6" borderId="1" xfId="0" applyFont="1" applyFill="1" applyBorder="1"/>
    <xf numFmtId="166" fontId="7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10" fontId="0" fillId="0" borderId="1" xfId="3" applyNumberFormat="1" applyFont="1" applyFill="1" applyBorder="1" applyAlignment="1">
      <alignment horizontal="center"/>
    </xf>
    <xf numFmtId="9" fontId="0" fillId="0" borderId="1" xfId="3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0" borderId="1" xfId="0" applyFont="1" applyFill="1" applyBorder="1"/>
    <xf numFmtId="166" fontId="14" fillId="0" borderId="1" xfId="1" applyNumberFormat="1" applyFont="1" applyFill="1" applyBorder="1" applyAlignment="1">
      <alignment vertical="center"/>
    </xf>
    <xf numFmtId="167" fontId="1" fillId="0" borderId="1" xfId="2" applyNumberFormat="1" applyFont="1" applyFill="1" applyBorder="1"/>
    <xf numFmtId="167" fontId="3" fillId="2" borderId="1" xfId="2" applyNumberFormat="1" applyFont="1" applyFill="1" applyBorder="1"/>
    <xf numFmtId="167" fontId="0" fillId="0" borderId="1" xfId="2" applyNumberFormat="1" applyFont="1" applyFill="1" applyBorder="1"/>
    <xf numFmtId="167" fontId="3" fillId="2" borderId="10" xfId="2" applyNumberFormat="1" applyFont="1" applyFill="1" applyBorder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5" borderId="1" xfId="2" applyNumberFormat="1" applyFont="1" applyFill="1" applyBorder="1" applyAlignment="1" applyProtection="1">
      <alignment horizontal="center" vertical="center"/>
      <protection locked="0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68" fontId="1" fillId="0" borderId="1" xfId="2" applyNumberFormat="1" applyFont="1" applyFill="1" applyBorder="1" applyAlignment="1">
      <alignment horizontal="center" vertical="center"/>
    </xf>
    <xf numFmtId="168" fontId="3" fillId="2" borderId="10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17" fontId="2" fillId="3" borderId="0" xfId="0" applyNumberFormat="1" applyFont="1" applyFill="1" applyBorder="1" applyAlignment="1" applyProtection="1">
      <alignment horizontal="center" vertical="center"/>
    </xf>
    <xf numFmtId="10" fontId="3" fillId="2" borderId="1" xfId="3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5" fontId="6" fillId="0" borderId="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/>
    </xf>
    <xf numFmtId="164" fontId="0" fillId="0" borderId="0" xfId="0" applyNumberFormat="1"/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1" xfId="2" applyNumberFormat="1" applyFont="1" applyFill="1" applyBorder="1" applyAlignment="1">
      <alignment horizontal="center" vertical="center"/>
    </xf>
    <xf numFmtId="10" fontId="0" fillId="7" borderId="1" xfId="2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7" borderId="1" xfId="3" applyNumberFormat="1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0" fontId="16" fillId="0" borderId="0" xfId="5" applyFont="1" applyFill="1" applyAlignment="1">
      <alignment horizontal="center"/>
    </xf>
    <xf numFmtId="3" fontId="16" fillId="0" borderId="0" xfId="5" applyNumberFormat="1" applyFont="1" applyFill="1"/>
    <xf numFmtId="0" fontId="16" fillId="9" borderId="1" xfId="5" applyFont="1" applyFill="1" applyBorder="1" applyAlignment="1">
      <alignment horizontal="left"/>
    </xf>
    <xf numFmtId="0" fontId="16" fillId="9" borderId="1" xfId="5" applyFont="1" applyFill="1" applyBorder="1" applyAlignment="1">
      <alignment horizontal="center"/>
    </xf>
    <xf numFmtId="0" fontId="16" fillId="9" borderId="1" xfId="5" applyNumberFormat="1" applyFont="1" applyFill="1" applyBorder="1" applyAlignment="1">
      <alignment horizontal="center" vertical="center" wrapText="1"/>
    </xf>
    <xf numFmtId="0" fontId="16" fillId="9" borderId="13" xfId="5" applyNumberFormat="1" applyFont="1" applyFill="1" applyBorder="1" applyAlignment="1">
      <alignment horizontal="left" vertical="center" wrapText="1"/>
    </xf>
    <xf numFmtId="0" fontId="16" fillId="9" borderId="13" xfId="5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5" borderId="1" xfId="0" applyFont="1" applyFill="1" applyBorder="1" applyAlignment="1" applyProtection="1">
      <alignment horizontal="left" vertical="center" indent="2"/>
    </xf>
    <xf numFmtId="164" fontId="0" fillId="6" borderId="1" xfId="6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left" vertical="center" indent="2"/>
    </xf>
    <xf numFmtId="0" fontId="17" fillId="6" borderId="1" xfId="0" applyFont="1" applyFill="1" applyBorder="1" applyAlignment="1" applyProtection="1">
      <alignment horizontal="left" vertical="center" indent="1"/>
    </xf>
    <xf numFmtId="0" fontId="17" fillId="6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17" fontId="7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2" fontId="0" fillId="0" borderId="1" xfId="3" applyNumberFormat="1" applyFont="1" applyBorder="1" applyAlignment="1" applyProtection="1">
      <alignment horizontal="center" vertical="center"/>
      <protection locked="0"/>
    </xf>
    <xf numFmtId="4" fontId="3" fillId="2" borderId="1" xfId="3" applyNumberFormat="1" applyFont="1" applyFill="1" applyBorder="1" applyAlignment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2" fontId="0" fillId="0" borderId="6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4" borderId="0" xfId="0" applyFont="1" applyFill="1" applyProtection="1"/>
    <xf numFmtId="0" fontId="19" fillId="0" borderId="0" xfId="0" applyFont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0" fontId="19" fillId="4" borderId="4" xfId="0" applyFont="1" applyFill="1" applyBorder="1" applyProtection="1"/>
    <xf numFmtId="0" fontId="19" fillId="4" borderId="5" xfId="0" applyFont="1" applyFill="1" applyBorder="1" applyProtection="1"/>
    <xf numFmtId="0" fontId="19" fillId="4" borderId="0" xfId="0" applyFont="1" applyFill="1" applyBorder="1" applyProtection="1"/>
    <xf numFmtId="0" fontId="19" fillId="4" borderId="6" xfId="0" applyFont="1" applyFill="1" applyBorder="1" applyProtection="1"/>
    <xf numFmtId="0" fontId="20" fillId="0" borderId="14" xfId="0" applyFont="1" applyFill="1" applyBorder="1" applyAlignment="1" applyProtection="1">
      <alignment vertical="center"/>
    </xf>
    <xf numFmtId="0" fontId="21" fillId="4" borderId="0" xfId="0" applyFont="1" applyFill="1" applyBorder="1" applyProtection="1"/>
    <xf numFmtId="0" fontId="21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/>
    <xf numFmtId="0" fontId="19" fillId="4" borderId="7" xfId="0" applyFont="1" applyFill="1" applyBorder="1" applyProtection="1"/>
    <xf numFmtId="0" fontId="19" fillId="4" borderId="8" xfId="0" applyFont="1" applyFill="1" applyBorder="1" applyProtection="1"/>
    <xf numFmtId="0" fontId="19" fillId="4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4" xfId="0" applyFont="1" applyBorder="1"/>
    <xf numFmtId="0" fontId="23" fillId="0" borderId="14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0" fontId="25" fillId="2" borderId="1" xfId="0" applyFont="1" applyFill="1" applyBorder="1" applyAlignment="1">
      <alignment vertical="center" wrapText="1"/>
    </xf>
    <xf numFmtId="9" fontId="22" fillId="0" borderId="0" xfId="3" applyNumberFormat="1" applyFont="1" applyFill="1" applyBorder="1" applyAlignment="1">
      <alignment horizontal="center"/>
    </xf>
    <xf numFmtId="0" fontId="26" fillId="3" borderId="1" xfId="0" applyFont="1" applyFill="1" applyBorder="1" applyAlignment="1" applyProtection="1">
      <alignment horizontal="center" vertical="center"/>
    </xf>
    <xf numFmtId="17" fontId="26" fillId="3" borderId="1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Border="1" applyAlignment="1" applyProtection="1">
      <alignment horizontal="center" vertical="center"/>
    </xf>
    <xf numFmtId="17" fontId="25" fillId="2" borderId="13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164" fontId="22" fillId="0" borderId="1" xfId="2" applyNumberFormat="1" applyFont="1" applyBorder="1" applyAlignment="1" applyProtection="1">
      <alignment horizontal="center" vertical="center"/>
      <protection locked="0"/>
    </xf>
    <xf numFmtId="166" fontId="25" fillId="0" borderId="1" xfId="1" applyNumberFormat="1" applyFont="1" applyBorder="1" applyAlignment="1">
      <alignment vertical="center"/>
    </xf>
    <xf numFmtId="0" fontId="22" fillId="0" borderId="1" xfId="0" applyFont="1" applyFill="1" applyBorder="1"/>
    <xf numFmtId="167" fontId="22" fillId="0" borderId="1" xfId="2" applyNumberFormat="1" applyFont="1" applyFill="1" applyBorder="1"/>
    <xf numFmtId="166" fontId="25" fillId="0" borderId="1" xfId="1" applyNumberFormat="1" applyFont="1" applyFill="1" applyBorder="1" applyAlignment="1">
      <alignment vertical="center"/>
    </xf>
    <xf numFmtId="10" fontId="22" fillId="0" borderId="1" xfId="3" applyNumberFormat="1" applyFont="1" applyFill="1" applyBorder="1" applyAlignment="1">
      <alignment horizontal="center"/>
    </xf>
    <xf numFmtId="9" fontId="22" fillId="0" borderId="1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right" vertical="center"/>
    </xf>
    <xf numFmtId="164" fontId="22" fillId="5" borderId="1" xfId="2" applyNumberFormat="1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/>
    </xf>
    <xf numFmtId="166" fontId="25" fillId="7" borderId="1" xfId="1" applyNumberFormat="1" applyFont="1" applyFill="1" applyBorder="1" applyAlignment="1">
      <alignment vertical="center"/>
    </xf>
    <xf numFmtId="0" fontId="22" fillId="7" borderId="1" xfId="0" applyFont="1" applyFill="1" applyBorder="1"/>
    <xf numFmtId="167" fontId="22" fillId="7" borderId="1" xfId="2" applyNumberFormat="1" applyFont="1" applyFill="1" applyBorder="1"/>
    <xf numFmtId="10" fontId="22" fillId="7" borderId="1" xfId="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4" fillId="2" borderId="10" xfId="2" applyNumberFormat="1" applyFont="1" applyFill="1" applyBorder="1"/>
    <xf numFmtId="167" fontId="24" fillId="2" borderId="1" xfId="2" applyNumberFormat="1" applyFont="1" applyFill="1" applyBorder="1"/>
    <xf numFmtId="10" fontId="24" fillId="2" borderId="1" xfId="3" applyNumberFormat="1" applyFont="1" applyFill="1" applyBorder="1" applyAlignment="1">
      <alignment horizontal="center"/>
    </xf>
    <xf numFmtId="9" fontId="22" fillId="7" borderId="1" xfId="3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164" fontId="22" fillId="0" borderId="0" xfId="0" applyNumberFormat="1" applyFont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29" fillId="0" borderId="0" xfId="0" applyFont="1"/>
    <xf numFmtId="0" fontId="30" fillId="0" borderId="0" xfId="0" applyFont="1" applyFill="1" applyAlignment="1" applyProtection="1">
      <alignment vertical="center"/>
    </xf>
    <xf numFmtId="0" fontId="29" fillId="0" borderId="0" xfId="0" applyFont="1" applyFill="1"/>
    <xf numFmtId="0" fontId="31" fillId="0" borderId="0" xfId="0" applyFont="1" applyFill="1" applyAlignment="1" applyProtection="1">
      <alignment vertical="center"/>
    </xf>
    <xf numFmtId="0" fontId="29" fillId="0" borderId="14" xfId="0" applyFont="1" applyBorder="1"/>
    <xf numFmtId="0" fontId="30" fillId="0" borderId="14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29" fillId="0" borderId="14" xfId="0" applyFont="1" applyFill="1" applyBorder="1"/>
    <xf numFmtId="0" fontId="29" fillId="0" borderId="0" xfId="0" applyFont="1" applyBorder="1"/>
    <xf numFmtId="0" fontId="32" fillId="2" borderId="1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 applyProtection="1">
      <alignment horizontal="center" vertical="center"/>
    </xf>
    <xf numFmtId="17" fontId="33" fillId="3" borderId="0" xfId="0" applyNumberFormat="1" applyFont="1" applyFill="1" applyBorder="1" applyAlignment="1" applyProtection="1">
      <alignment horizontal="center" vertical="center"/>
    </xf>
    <xf numFmtId="17" fontId="32" fillId="2" borderId="13" xfId="0" applyNumberFormat="1" applyFont="1" applyFill="1" applyBorder="1" applyAlignment="1">
      <alignment horizontal="center" vertical="center"/>
    </xf>
    <xf numFmtId="17" fontId="32" fillId="0" borderId="0" xfId="0" applyNumberFormat="1" applyFont="1" applyFill="1" applyBorder="1" applyAlignment="1">
      <alignment horizontal="center" vertical="center"/>
    </xf>
    <xf numFmtId="17" fontId="32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 applyProtection="1">
      <alignment horizontal="left" vertical="center"/>
    </xf>
    <xf numFmtId="164" fontId="29" fillId="0" borderId="1" xfId="2" applyNumberFormat="1" applyFont="1" applyBorder="1" applyAlignment="1" applyProtection="1">
      <alignment horizontal="center" vertical="center"/>
      <protection locked="0"/>
    </xf>
    <xf numFmtId="166" fontId="32" fillId="0" borderId="1" xfId="1" applyNumberFormat="1" applyFont="1" applyFill="1" applyBorder="1" applyAlignment="1">
      <alignment vertical="center"/>
    </xf>
    <xf numFmtId="0" fontId="29" fillId="0" borderId="1" xfId="0" applyFont="1" applyFill="1" applyBorder="1"/>
    <xf numFmtId="167" fontId="29" fillId="0" borderId="1" xfId="2" applyNumberFormat="1" applyFont="1" applyFill="1" applyBorder="1"/>
    <xf numFmtId="10" fontId="29" fillId="0" borderId="1" xfId="3" applyNumberFormat="1" applyFont="1" applyFill="1" applyBorder="1" applyAlignment="1">
      <alignment horizontal="center"/>
    </xf>
    <xf numFmtId="9" fontId="29" fillId="0" borderId="1" xfId="3" applyNumberFormat="1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165" fontId="34" fillId="0" borderId="3" xfId="0" applyNumberFormat="1" applyFont="1" applyBorder="1" applyAlignment="1" applyProtection="1">
      <alignment horizontal="left" vertical="center"/>
    </xf>
    <xf numFmtId="165" fontId="34" fillId="0" borderId="0" xfId="0" applyNumberFormat="1" applyFont="1" applyBorder="1" applyAlignment="1" applyProtection="1">
      <alignment horizontal="left" vertical="center"/>
    </xf>
    <xf numFmtId="0" fontId="34" fillId="0" borderId="0" xfId="0" applyFont="1" applyAlignment="1">
      <alignment horizontal="left"/>
    </xf>
    <xf numFmtId="164" fontId="29" fillId="0" borderId="0" xfId="2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 vertical="center" indent="2"/>
    </xf>
    <xf numFmtId="9" fontId="29" fillId="0" borderId="0" xfId="3" applyNumberFormat="1" applyFont="1" applyFill="1" applyBorder="1" applyAlignment="1">
      <alignment horizontal="center"/>
    </xf>
    <xf numFmtId="167" fontId="31" fillId="2" borderId="1" xfId="2" applyNumberFormat="1" applyFont="1" applyFill="1" applyBorder="1"/>
    <xf numFmtId="10" fontId="31" fillId="2" borderId="1" xfId="3" applyNumberFormat="1" applyFont="1" applyFill="1" applyBorder="1" applyAlignment="1">
      <alignment horizontal="center"/>
    </xf>
    <xf numFmtId="165" fontId="34" fillId="0" borderId="3" xfId="0" applyNumberFormat="1" applyFont="1" applyBorder="1" applyAlignment="1" applyProtection="1">
      <alignment horizontal="right" vertical="center"/>
    </xf>
    <xf numFmtId="0" fontId="34" fillId="0" borderId="0" xfId="0" applyFont="1" applyBorder="1" applyAlignment="1">
      <alignment horizontal="right"/>
    </xf>
    <xf numFmtId="0" fontId="29" fillId="0" borderId="0" xfId="0" applyFont="1" applyFill="1" applyBorder="1" applyAlignment="1" applyProtection="1">
      <alignment horizontal="left" vertical="center" indent="1"/>
    </xf>
    <xf numFmtId="166" fontId="32" fillId="0" borderId="0" xfId="1" applyNumberFormat="1" applyFont="1" applyFill="1" applyBorder="1" applyAlignment="1">
      <alignment vertical="center"/>
    </xf>
    <xf numFmtId="0" fontId="29" fillId="0" borderId="0" xfId="0" applyFont="1" applyFill="1" applyBorder="1"/>
    <xf numFmtId="167" fontId="29" fillId="0" borderId="0" xfId="2" applyNumberFormat="1" applyFont="1" applyFill="1" applyBorder="1"/>
    <xf numFmtId="10" fontId="29" fillId="0" borderId="0" xfId="3" applyNumberFormat="1" applyFont="1" applyFill="1" applyBorder="1" applyAlignment="1">
      <alignment horizontal="center"/>
    </xf>
    <xf numFmtId="0" fontId="29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/>
    <xf numFmtId="166" fontId="32" fillId="7" borderId="1" xfId="1" applyNumberFormat="1" applyFont="1" applyFill="1" applyBorder="1" applyAlignment="1">
      <alignment vertical="center"/>
    </xf>
    <xf numFmtId="0" fontId="29" fillId="7" borderId="1" xfId="0" applyFont="1" applyFill="1" applyBorder="1"/>
    <xf numFmtId="167" fontId="29" fillId="7" borderId="1" xfId="2" applyNumberFormat="1" applyFont="1" applyFill="1" applyBorder="1"/>
    <xf numFmtId="10" fontId="29" fillId="7" borderId="1" xfId="3" applyNumberFormat="1" applyFont="1" applyFill="1" applyBorder="1" applyAlignment="1">
      <alignment horizontal="center"/>
    </xf>
    <xf numFmtId="9" fontId="29" fillId="7" borderId="1" xfId="3" applyNumberFormat="1" applyFont="1" applyFill="1" applyBorder="1" applyAlignment="1">
      <alignment horizontal="center"/>
    </xf>
    <xf numFmtId="10" fontId="31" fillId="0" borderId="0" xfId="3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Alignment="1">
      <alignment horizontal="right"/>
    </xf>
    <xf numFmtId="0" fontId="34" fillId="0" borderId="0" xfId="0" applyFont="1" applyAlignment="1">
      <alignment horizontal="right"/>
    </xf>
    <xf numFmtId="17" fontId="7" fillId="2" borderId="1" xfId="0" applyNumberFormat="1" applyFont="1" applyFill="1" applyBorder="1" applyAlignment="1">
      <alignment horizontal="center" vertical="center"/>
    </xf>
    <xf numFmtId="17" fontId="25" fillId="2" borderId="1" xfId="0" applyNumberFormat="1" applyFont="1" applyFill="1" applyBorder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0" fontId="0" fillId="7" borderId="1" xfId="0" applyFont="1" applyFill="1" applyBorder="1"/>
    <xf numFmtId="0" fontId="0" fillId="7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5" fontId="17" fillId="0" borderId="3" xfId="0" applyNumberFormat="1" applyFont="1" applyBorder="1" applyAlignment="1" applyProtection="1">
      <alignment horizontal="right" vertical="center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10" fontId="1" fillId="0" borderId="1" xfId="3" applyNumberFormat="1" applyFont="1" applyBorder="1" applyAlignment="1">
      <alignment horizontal="center"/>
    </xf>
    <xf numFmtId="10" fontId="1" fillId="5" borderId="1" xfId="3" applyNumberFormat="1" applyFont="1" applyFill="1" applyBorder="1" applyAlignment="1" applyProtection="1">
      <alignment horizontal="center" vertical="center"/>
      <protection locked="0"/>
    </xf>
    <xf numFmtId="169" fontId="22" fillId="0" borderId="0" xfId="1" applyNumberFormat="1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73" fontId="0" fillId="0" borderId="1" xfId="2" applyNumberFormat="1" applyFont="1" applyFill="1" applyBorder="1" applyAlignment="1">
      <alignment horizontal="center" vertical="center"/>
    </xf>
    <xf numFmtId="173" fontId="0" fillId="7" borderId="1" xfId="2" applyNumberFormat="1" applyFont="1" applyFill="1" applyBorder="1" applyAlignment="1">
      <alignment horizontal="center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167" fontId="22" fillId="2" borderId="1" xfId="2" applyNumberFormat="1" applyFont="1" applyFill="1" applyBorder="1"/>
    <xf numFmtId="0" fontId="35" fillId="0" borderId="0" xfId="0" applyFont="1" applyBorder="1" applyAlignment="1">
      <alignment horizontal="right"/>
    </xf>
    <xf numFmtId="167" fontId="0" fillId="2" borderId="1" xfId="2" applyNumberFormat="1" applyFont="1" applyFill="1" applyBorder="1"/>
    <xf numFmtId="168" fontId="0" fillId="2" borderId="1" xfId="2" applyNumberFormat="1" applyFont="1" applyFill="1" applyBorder="1" applyAlignment="1">
      <alignment horizontal="center" vertical="center"/>
    </xf>
    <xf numFmtId="167" fontId="29" fillId="2" borderId="1" xfId="2" applyNumberFormat="1" applyFont="1" applyFill="1" applyBorder="1"/>
    <xf numFmtId="0" fontId="16" fillId="0" borderId="0" xfId="0" applyFont="1" applyBorder="1" applyAlignment="1">
      <alignment horizontal="right"/>
    </xf>
    <xf numFmtId="167" fontId="29" fillId="4" borderId="1" xfId="2" applyNumberFormat="1" applyFont="1" applyFill="1" applyBorder="1"/>
    <xf numFmtId="174" fontId="22" fillId="0" borderId="0" xfId="3" applyNumberFormat="1" applyFont="1"/>
    <xf numFmtId="0" fontId="21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17" fontId="7" fillId="2" borderId="10" xfId="4" applyNumberFormat="1" applyFont="1" applyFill="1" applyBorder="1" applyAlignment="1">
      <alignment horizontal="center" vertical="center"/>
    </xf>
    <xf numFmtId="17" fontId="7" fillId="2" borderId="12" xfId="4" applyNumberFormat="1" applyFont="1" applyFill="1" applyBorder="1" applyAlignment="1">
      <alignment horizontal="center" vertical="center"/>
    </xf>
    <xf numFmtId="0" fontId="16" fillId="9" borderId="13" xfId="5" applyNumberFormat="1" applyFont="1" applyFill="1" applyBorder="1" applyAlignment="1">
      <alignment horizontal="center" vertical="center" wrapText="1"/>
    </xf>
    <xf numFmtId="0" fontId="16" fillId="9" borderId="15" xfId="5" applyNumberFormat="1" applyFont="1" applyFill="1" applyBorder="1" applyAlignment="1">
      <alignment horizontal="center" vertical="center" wrapText="1"/>
    </xf>
    <xf numFmtId="0" fontId="16" fillId="9" borderId="13" xfId="5" applyFont="1" applyFill="1" applyBorder="1" applyAlignment="1">
      <alignment horizontal="center" vertical="center" wrapText="1"/>
    </xf>
    <xf numFmtId="0" fontId="16" fillId="9" borderId="15" xfId="5" applyFont="1" applyFill="1" applyBorder="1" applyAlignment="1">
      <alignment horizontal="center" vertical="center" wrapText="1"/>
    </xf>
    <xf numFmtId="17" fontId="25" fillId="2" borderId="10" xfId="4" applyNumberFormat="1" applyFont="1" applyFill="1" applyBorder="1" applyAlignment="1">
      <alignment horizontal="center" vertical="center"/>
    </xf>
    <xf numFmtId="17" fontId="25" fillId="2" borderId="12" xfId="4" applyNumberFormat="1" applyFont="1" applyFill="1" applyBorder="1" applyAlignment="1">
      <alignment horizontal="center" vertical="center"/>
    </xf>
    <xf numFmtId="17" fontId="25" fillId="2" borderId="1" xfId="4" applyNumberFormat="1" applyFont="1" applyFill="1" applyBorder="1" applyAlignment="1">
      <alignment horizontal="center" vertical="center"/>
    </xf>
    <xf numFmtId="9" fontId="25" fillId="2" borderId="10" xfId="3" applyFont="1" applyFill="1" applyBorder="1" applyAlignment="1">
      <alignment horizontal="center" vertical="center" wrapText="1"/>
    </xf>
    <xf numFmtId="9" fontId="25" fillId="2" borderId="11" xfId="3" applyFont="1" applyFill="1" applyBorder="1" applyAlignment="1">
      <alignment horizontal="center" vertical="center" wrapText="1"/>
    </xf>
    <xf numFmtId="9" fontId="25" fillId="2" borderId="12" xfId="3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7" fontId="25" fillId="2" borderId="2" xfId="0" applyNumberFormat="1" applyFont="1" applyFill="1" applyBorder="1" applyAlignment="1">
      <alignment horizontal="center" vertical="center"/>
    </xf>
    <xf numFmtId="17" fontId="25" fillId="2" borderId="4" xfId="0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7" fontId="7" fillId="2" borderId="1" xfId="4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17" fontId="32" fillId="2" borderId="2" xfId="0" applyNumberFormat="1" applyFont="1" applyFill="1" applyBorder="1" applyAlignment="1">
      <alignment horizontal="center" vertical="center"/>
    </xf>
    <xf numFmtId="17" fontId="32" fillId="2" borderId="4" xfId="0" applyNumberFormat="1" applyFont="1" applyFill="1" applyBorder="1" applyAlignment="1">
      <alignment horizontal="center" vertical="center"/>
    </xf>
    <xf numFmtId="17" fontId="32" fillId="2" borderId="10" xfId="4" applyNumberFormat="1" applyFont="1" applyFill="1" applyBorder="1" applyAlignment="1">
      <alignment horizontal="center" vertical="center"/>
    </xf>
    <xf numFmtId="17" fontId="32" fillId="2" borderId="12" xfId="4" applyNumberFormat="1" applyFont="1" applyFill="1" applyBorder="1" applyAlignment="1">
      <alignment horizontal="center" vertical="center"/>
    </xf>
    <xf numFmtId="17" fontId="32" fillId="2" borderId="1" xfId="0" applyNumberFormat="1" applyFont="1" applyFill="1" applyBorder="1" applyAlignment="1">
      <alignment horizontal="center" vertical="center"/>
    </xf>
    <xf numFmtId="17" fontId="32" fillId="2" borderId="1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2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009900"/>
      <color rgb="FFC55A11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feb-17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87265972829034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C-44B8-9C0B-7FEDAFA99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Comisiones!$D$9:$D$16</c:f>
              <c:numCache>
                <c:formatCode>_("$"* #,##0_);_("$"* \(#,##0\);_("$"* "-"??_);_(@_)</c:formatCode>
                <c:ptCount val="8"/>
                <c:pt idx="0">
                  <c:v>111935.29000000001</c:v>
                </c:pt>
                <c:pt idx="1">
                  <c:v>43241.55</c:v>
                </c:pt>
                <c:pt idx="2">
                  <c:v>22461.920000000002</c:v>
                </c:pt>
                <c:pt idx="3">
                  <c:v>11381.91</c:v>
                </c:pt>
                <c:pt idx="4">
                  <c:v>20665.79</c:v>
                </c:pt>
                <c:pt idx="5">
                  <c:v>9492.8200000000015</c:v>
                </c:pt>
                <c:pt idx="6">
                  <c:v>6398.2599999999993</c:v>
                </c:pt>
                <c:pt idx="7">
                  <c:v>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feb-18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05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Comisiones!$E$9:$E$16</c:f>
              <c:numCache>
                <c:formatCode>_("$"* #,##0_);_("$"* \(#,##0\);_("$"* "-"??_);_(@_)</c:formatCode>
                <c:ptCount val="8"/>
                <c:pt idx="0">
                  <c:v>124236.32000000002</c:v>
                </c:pt>
                <c:pt idx="1">
                  <c:v>43474.249999999985</c:v>
                </c:pt>
                <c:pt idx="2">
                  <c:v>21703.75</c:v>
                </c:pt>
                <c:pt idx="3">
                  <c:v>13418.35</c:v>
                </c:pt>
                <c:pt idx="4">
                  <c:v>18948.75</c:v>
                </c:pt>
                <c:pt idx="5">
                  <c:v>10287.780000000001</c:v>
                </c:pt>
                <c:pt idx="6">
                  <c:v>7473.97</c:v>
                </c:pt>
                <c:pt idx="7">
                  <c:v>57.27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Comisiones!$C$47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(Comisiones!$D$47,Comisiones!$E$47)</c:f>
              <c:numCache>
                <c:formatCode>0.00%</c:formatCode>
                <c:ptCount val="2"/>
                <c:pt idx="0">
                  <c:v>0.51703429666767264</c:v>
                </c:pt>
                <c:pt idx="1">
                  <c:v>0.481485426320586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(Comisiones!#REF!,Comisiones!#REF!)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Comisiones!$C$46</c:f>
              <c:strCache>
                <c:ptCount val="1"/>
                <c:pt idx="0">
                  <c:v>Fondos de Inversión Colectiva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(Comisiones!$D$46,Comisiones!$E$46)</c:f>
              <c:numCache>
                <c:formatCode>0.00%</c:formatCode>
                <c:ptCount val="2"/>
                <c:pt idx="0">
                  <c:v>0.48296570333232736</c:v>
                </c:pt>
                <c:pt idx="1">
                  <c:v>0.518514573679414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(Comisiones!#REF!,Comisiones!#REF!)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Activos administrados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feb-17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5017666451715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9-46AD-863C-A287FAE4F401}"/>
                </c:ext>
              </c:extLst>
            </c:dLbl>
            <c:dLbl>
              <c:idx val="1"/>
              <c:layout>
                <c:manualLayout>
                  <c:x val="-1.16804072402233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9-46AD-863C-A287FAE4F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115698248.56</c:v>
                </c:pt>
                <c:pt idx="1">
                  <c:v>92726398.190000027</c:v>
                </c:pt>
                <c:pt idx="2">
                  <c:v>77963118.779999986</c:v>
                </c:pt>
                <c:pt idx="3">
                  <c:v>54336113.969999999</c:v>
                </c:pt>
                <c:pt idx="4">
                  <c:v>55884185.410000004</c:v>
                </c:pt>
                <c:pt idx="5">
                  <c:v>40793957.399999999</c:v>
                </c:pt>
                <c:pt idx="6">
                  <c:v>0</c:v>
                </c:pt>
                <c:pt idx="7">
                  <c:v>1680170.4300000002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feb-18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125636803.5</c:v>
                </c:pt>
                <c:pt idx="1">
                  <c:v>113839748.97000001</c:v>
                </c:pt>
                <c:pt idx="2">
                  <c:v>77536817.739999995</c:v>
                </c:pt>
                <c:pt idx="3">
                  <c:v>51014551.810000002</c:v>
                </c:pt>
                <c:pt idx="4">
                  <c:v>51918385.110000007</c:v>
                </c:pt>
                <c:pt idx="5">
                  <c:v>42313120.380000003</c:v>
                </c:pt>
                <c:pt idx="6">
                  <c:v>12746571.579999998</c:v>
                </c:pt>
                <c:pt idx="7">
                  <c:v>2138908.56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Número de negocios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977570244655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feb-17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10849</c:v>
                </c:pt>
                <c:pt idx="1">
                  <c:v>7746</c:v>
                </c:pt>
                <c:pt idx="2">
                  <c:v>2518</c:v>
                </c:pt>
                <c:pt idx="3">
                  <c:v>1310</c:v>
                </c:pt>
                <c:pt idx="4">
                  <c:v>110</c:v>
                </c:pt>
                <c:pt idx="5">
                  <c:v>139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feb-18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10679</c:v>
                </c:pt>
                <c:pt idx="1">
                  <c:v>5965</c:v>
                </c:pt>
                <c:pt idx="2">
                  <c:v>2210</c:v>
                </c:pt>
                <c:pt idx="3">
                  <c:v>1304</c:v>
                </c:pt>
                <c:pt idx="4">
                  <c:v>101</c:v>
                </c:pt>
                <c:pt idx="5">
                  <c:v>83</c:v>
                </c:pt>
                <c:pt idx="6">
                  <c:v>61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FICs_FCP!$D$8</c:f>
              <c:strCache>
                <c:ptCount val="1"/>
                <c:pt idx="0">
                  <c:v>feb-17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FICs_FCP!$D$9</c:f>
              <c:numCache>
                <c:formatCode>_("$"* #,##0_);_("$"* \(#,##0\);_("$"* "-"??_);_(@_)</c:formatCode>
                <c:ptCount val="1"/>
                <c:pt idx="0">
                  <c:v>494853.01000000007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FICs_FCP!$E$8</c:f>
              <c:strCache>
                <c:ptCount val="1"/>
                <c:pt idx="0">
                  <c:v>feb-18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FICs_FCP!$E$9</c:f>
              <c:numCache>
                <c:formatCode>_("$"* #,##0_);_("$"* \(#,##0\);_("$"* "-"??_);_(@_)</c:formatCode>
                <c:ptCount val="1"/>
                <c:pt idx="0">
                  <c:v>342271.57000000007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ROE Anual Sector</a:t>
            </a:r>
            <a:r>
              <a:rPr lang="es-CO" baseline="0">
                <a:solidFill>
                  <a:sysClr val="windowText" lastClr="000000"/>
                </a:solidFill>
              </a:rPr>
              <a:t> Fiduciario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feb-17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0.1922752429641168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feb-18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0.18558115030330202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Eficiencia</a:t>
            </a:r>
            <a:r>
              <a:rPr lang="es-CO" baseline="0">
                <a:solidFill>
                  <a:sysClr val="windowText" lastClr="000000"/>
                </a:solidFill>
              </a:rPr>
              <a:t> operativa Sociedades Fiduciarias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8323911957136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0099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Indicadores!$P$9:$P$18</c:f>
              <c:strCache>
                <c:ptCount val="10"/>
                <c:pt idx="0">
                  <c:v>CITITRUST COLOMBIA</c:v>
                </c:pt>
                <c:pt idx="1">
                  <c:v>BBVA FIDUCIARIA</c:v>
                </c:pt>
                <c:pt idx="2">
                  <c:v>FIDUCIARIA DAVIVIENDA</c:v>
                </c:pt>
                <c:pt idx="3">
                  <c:v>ITAÚ ASSET MANAGEMENT</c:v>
                </c:pt>
                <c:pt idx="4">
                  <c:v>FIDUCIARIA BANCOLOMBIA</c:v>
                </c:pt>
                <c:pt idx="5">
                  <c:v>FIDUCIARIA LA PREVISORA</c:v>
                </c:pt>
                <c:pt idx="6">
                  <c:v>OLD MUTUAL FIDUCIARIA</c:v>
                </c:pt>
                <c:pt idx="7">
                  <c:v>CREDICORP CAPITAL FIDUCIARIA</c:v>
                </c:pt>
                <c:pt idx="8">
                  <c:v>ALIANZA FIDUCIARIA</c:v>
                </c:pt>
                <c:pt idx="9">
                  <c:v>FIDUCIARIA COLPATRIA</c:v>
                </c:pt>
              </c:strCache>
            </c:strRef>
          </c:cat>
          <c:val>
            <c:numRef>
              <c:f>Indicadores!$S$9:$S$18</c:f>
              <c:numCache>
                <c:formatCode>#,##0.0</c:formatCode>
                <c:ptCount val="10"/>
                <c:pt idx="0">
                  <c:v>14.728339625732561</c:v>
                </c:pt>
                <c:pt idx="1">
                  <c:v>5.4931821309895996</c:v>
                </c:pt>
                <c:pt idx="2">
                  <c:v>5.3439084295940615</c:v>
                </c:pt>
                <c:pt idx="3">
                  <c:v>3.92233676975945</c:v>
                </c:pt>
                <c:pt idx="4">
                  <c:v>3.8030883181397259</c:v>
                </c:pt>
                <c:pt idx="5">
                  <c:v>3.6526631657914477</c:v>
                </c:pt>
                <c:pt idx="6">
                  <c:v>3.0559934865475005</c:v>
                </c:pt>
                <c:pt idx="7">
                  <c:v>3.0551319923102174</c:v>
                </c:pt>
                <c:pt idx="8">
                  <c:v>2.9577452044878756</c:v>
                </c:pt>
                <c:pt idx="9">
                  <c:v>2.8887359240268413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226039</xdr:colOff>
      <xdr:row>13</xdr:row>
      <xdr:rowOff>107574</xdr:rowOff>
    </xdr:from>
    <xdr:to>
      <xdr:col>5</xdr:col>
      <xdr:colOff>487295</xdr:colOff>
      <xdr:row>35</xdr:row>
      <xdr:rowOff>49303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322731</xdr:colOff>
      <xdr:row>11</xdr:row>
      <xdr:rowOff>129988</xdr:rowOff>
    </xdr:from>
    <xdr:to>
      <xdr:col>5</xdr:col>
      <xdr:colOff>224118</xdr:colOff>
      <xdr:row>33</xdr:row>
      <xdr:rowOff>71716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295836</xdr:colOff>
      <xdr:row>38</xdr:row>
      <xdr:rowOff>98612</xdr:rowOff>
    </xdr:from>
    <xdr:to>
      <xdr:col>5</xdr:col>
      <xdr:colOff>761998</xdr:colOff>
      <xdr:row>60</xdr:row>
      <xdr:rowOff>40340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778941</xdr:colOff>
      <xdr:row>19</xdr:row>
      <xdr:rowOff>49419</xdr:rowOff>
    </xdr:from>
    <xdr:to>
      <xdr:col>5</xdr:col>
      <xdr:colOff>201996</xdr:colOff>
      <xdr:row>40</xdr:row>
      <xdr:rowOff>175389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758158</xdr:colOff>
      <xdr:row>49</xdr:row>
      <xdr:rowOff>119742</xdr:rowOff>
    </xdr:from>
    <xdr:to>
      <xdr:col>6</xdr:col>
      <xdr:colOff>215791</xdr:colOff>
      <xdr:row>70</xdr:row>
      <xdr:rowOff>115259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370114</xdr:colOff>
      <xdr:row>21</xdr:row>
      <xdr:rowOff>19446</xdr:rowOff>
    </xdr:from>
    <xdr:to>
      <xdr:col>4</xdr:col>
      <xdr:colOff>925286</xdr:colOff>
      <xdr:row>42</xdr:row>
      <xdr:rowOff>147045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368370</xdr:colOff>
      <xdr:row>18</xdr:row>
      <xdr:rowOff>125912</xdr:rowOff>
    </xdr:from>
    <xdr:to>
      <xdr:col>5</xdr:col>
      <xdr:colOff>340659</xdr:colOff>
      <xdr:row>40</xdr:row>
      <xdr:rowOff>67639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21" dataDxfId="20" tableBorderDxfId="19">
  <autoFilter ref="C9:E31" xr:uid="{00000000-0009-0000-0100-000002000000}"/>
  <tableColumns count="3">
    <tableColumn id="1" xr3:uid="{00000000-0010-0000-0000-000001000000}" name="Tema" dataDxfId="18"/>
    <tableColumn id="2" xr3:uid="{00000000-0010-0000-0000-000002000000}" name="Nombre Reporte" dataDxfId="17"/>
    <tableColumn id="3" xr3:uid="{00000000-0010-0000-0000-000003000000}" name="Nombre Hoja" dataDxfId="16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zoomScale="130" zoomScaleNormal="130" workbookViewId="0">
      <selection activeCell="C16" sqref="C16"/>
    </sheetView>
  </sheetViews>
  <sheetFormatPr baseColWidth="10" defaultColWidth="0" defaultRowHeight="14.4" zeroHeight="1" x14ac:dyDescent="0.3"/>
  <cols>
    <col min="1" max="1" width="2.77734375" style="158" customWidth="1"/>
    <col min="2" max="2" width="3.77734375" style="158" customWidth="1"/>
    <col min="3" max="4" width="11.5546875" style="158" customWidth="1"/>
    <col min="5" max="5" width="21.5546875" style="158" bestFit="1" customWidth="1"/>
    <col min="6" max="7" width="11.5546875" style="158" customWidth="1"/>
    <col min="8" max="8" width="3.77734375" style="158" customWidth="1"/>
    <col min="9" max="9" width="3" style="158" customWidth="1"/>
    <col min="10" max="11" width="3" style="158" hidden="1" customWidth="1"/>
    <col min="12" max="16384" width="11.5546875" style="158" hidden="1"/>
  </cols>
  <sheetData>
    <row r="1" spans="1:9" x14ac:dyDescent="0.3">
      <c r="A1" s="157"/>
      <c r="B1" s="157"/>
      <c r="C1" s="157"/>
      <c r="D1" s="157"/>
      <c r="E1" s="157"/>
      <c r="F1" s="157"/>
      <c r="G1" s="157"/>
      <c r="H1" s="157"/>
      <c r="I1" s="157"/>
    </row>
    <row r="2" spans="1:9" x14ac:dyDescent="0.3">
      <c r="A2" s="157"/>
      <c r="B2" s="159"/>
      <c r="C2" s="160"/>
      <c r="D2" s="160"/>
      <c r="E2" s="160"/>
      <c r="F2" s="160"/>
      <c r="G2" s="160"/>
      <c r="H2" s="161"/>
      <c r="I2" s="157"/>
    </row>
    <row r="3" spans="1:9" x14ac:dyDescent="0.3">
      <c r="A3" s="157"/>
      <c r="B3" s="162"/>
      <c r="C3" s="163"/>
      <c r="D3" s="163"/>
      <c r="E3" s="163"/>
      <c r="F3" s="163"/>
      <c r="G3" s="163"/>
      <c r="H3" s="164"/>
      <c r="I3" s="157"/>
    </row>
    <row r="4" spans="1:9" x14ac:dyDescent="0.3">
      <c r="A4" s="157"/>
      <c r="B4" s="162"/>
      <c r="C4" s="163"/>
      <c r="D4" s="163"/>
      <c r="E4" s="163"/>
      <c r="F4" s="163"/>
      <c r="G4" s="163"/>
      <c r="H4" s="164"/>
      <c r="I4" s="157"/>
    </row>
    <row r="5" spans="1:9" x14ac:dyDescent="0.3">
      <c r="A5" s="157"/>
      <c r="B5" s="162"/>
      <c r="C5" s="163"/>
      <c r="D5" s="163"/>
      <c r="E5" s="163"/>
      <c r="F5" s="163"/>
      <c r="G5" s="163"/>
      <c r="H5" s="164"/>
      <c r="I5" s="157"/>
    </row>
    <row r="6" spans="1:9" x14ac:dyDescent="0.3">
      <c r="A6" s="157"/>
      <c r="B6" s="162"/>
      <c r="C6" s="163"/>
      <c r="D6" s="163"/>
      <c r="E6" s="163"/>
      <c r="F6" s="163"/>
      <c r="G6" s="163"/>
      <c r="H6" s="164"/>
      <c r="I6" s="157"/>
    </row>
    <row r="7" spans="1:9" x14ac:dyDescent="0.3">
      <c r="A7" s="157"/>
      <c r="B7" s="162"/>
      <c r="C7" s="163"/>
      <c r="D7" s="163"/>
      <c r="E7" s="163"/>
      <c r="F7" s="163"/>
      <c r="G7" s="163"/>
      <c r="H7" s="164"/>
      <c r="I7" s="157"/>
    </row>
    <row r="8" spans="1:9" x14ac:dyDescent="0.3">
      <c r="A8" s="157"/>
      <c r="B8" s="162"/>
      <c r="C8" s="163"/>
      <c r="D8" s="163"/>
      <c r="E8" s="163"/>
      <c r="F8" s="163"/>
      <c r="G8" s="163"/>
      <c r="H8" s="164"/>
      <c r="I8" s="157"/>
    </row>
    <row r="9" spans="1:9" ht="15" thickBot="1" x14ac:dyDescent="0.35">
      <c r="A9" s="157"/>
      <c r="B9" s="162"/>
      <c r="C9" s="165"/>
      <c r="D9" s="165"/>
      <c r="E9" s="165"/>
      <c r="F9" s="165"/>
      <c r="G9" s="165"/>
      <c r="H9" s="164"/>
      <c r="I9" s="157"/>
    </row>
    <row r="10" spans="1:9" ht="15" thickTop="1" x14ac:dyDescent="0.3">
      <c r="A10" s="157"/>
      <c r="B10" s="162"/>
      <c r="C10" s="299" t="s">
        <v>1</v>
      </c>
      <c r="D10" s="299"/>
      <c r="E10" s="299"/>
      <c r="F10" s="299"/>
      <c r="G10" s="299"/>
      <c r="H10" s="164"/>
      <c r="I10" s="157"/>
    </row>
    <row r="11" spans="1:9" x14ac:dyDescent="0.3">
      <c r="A11" s="157"/>
      <c r="B11" s="162"/>
      <c r="C11" s="166"/>
      <c r="D11" s="166"/>
      <c r="E11" s="167" t="s">
        <v>0</v>
      </c>
      <c r="F11" s="168"/>
      <c r="G11" s="168"/>
      <c r="H11" s="164"/>
      <c r="I11" s="157"/>
    </row>
    <row r="12" spans="1:9" x14ac:dyDescent="0.3">
      <c r="A12" s="157"/>
      <c r="B12" s="162"/>
      <c r="C12" s="168"/>
      <c r="D12" s="166"/>
      <c r="E12" s="219" t="s">
        <v>231</v>
      </c>
      <c r="F12" s="168"/>
      <c r="G12" s="168"/>
      <c r="H12" s="164"/>
      <c r="I12" s="157"/>
    </row>
    <row r="13" spans="1:9" x14ac:dyDescent="0.3">
      <c r="A13" s="157"/>
      <c r="B13" s="162"/>
      <c r="C13" s="163"/>
      <c r="D13" s="163"/>
      <c r="E13" s="163"/>
      <c r="F13" s="163"/>
      <c r="G13" s="163"/>
      <c r="H13" s="164"/>
      <c r="I13" s="157"/>
    </row>
    <row r="14" spans="1:9" x14ac:dyDescent="0.3">
      <c r="A14" s="157"/>
      <c r="B14" s="162"/>
      <c r="C14" s="220" t="s">
        <v>232</v>
      </c>
      <c r="D14" s="163"/>
      <c r="E14" s="163"/>
      <c r="F14" s="163"/>
      <c r="G14" s="163"/>
      <c r="H14" s="164"/>
      <c r="I14" s="157"/>
    </row>
    <row r="15" spans="1:9" x14ac:dyDescent="0.3">
      <c r="A15" s="157"/>
      <c r="B15" s="162"/>
      <c r="C15" s="220" t="s">
        <v>233</v>
      </c>
      <c r="D15" s="163"/>
      <c r="E15" s="163"/>
      <c r="F15" s="163"/>
      <c r="G15" s="163"/>
      <c r="H15" s="164"/>
      <c r="I15" s="157"/>
    </row>
    <row r="16" spans="1:9" x14ac:dyDescent="0.3">
      <c r="A16" s="157"/>
      <c r="B16" s="169"/>
      <c r="C16" s="170"/>
      <c r="D16" s="170"/>
      <c r="E16" s="170"/>
      <c r="F16" s="170"/>
      <c r="G16" s="170"/>
      <c r="H16" s="171"/>
      <c r="I16" s="157"/>
    </row>
    <row r="17" spans="1:9" x14ac:dyDescent="0.3">
      <c r="A17" s="172"/>
      <c r="B17" s="172"/>
      <c r="C17" s="172"/>
      <c r="D17" s="172"/>
      <c r="E17" s="172"/>
      <c r="F17" s="172"/>
      <c r="G17" s="172"/>
      <c r="H17" s="172"/>
      <c r="I17" s="172"/>
    </row>
    <row r="18" spans="1:9" hidden="1" x14ac:dyDescent="0.3"/>
    <row r="19" spans="1:9" hidden="1" x14ac:dyDescent="0.3"/>
    <row r="20" spans="1:9" hidden="1" x14ac:dyDescent="0.3"/>
  </sheetData>
  <sheetProtection algorithmName="SHA-512" hashValue="L+0J5aACDE/H6iyghIb5fCfEeWhXZRwiEZZXaCXgEmfizonF72fiACW+60G+72Ny8DARaPfKQ0N3XHTXyYZv5w==" saltValue="5lwQqHAPbkdWce1l5buLqA==" spinCount="100000" sheet="1" objects="1" scenarios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N39"/>
  <sheetViews>
    <sheetView showGridLines="0" topLeftCell="T1" zoomScale="85" zoomScaleNormal="85" workbookViewId="0">
      <pane ySplit="8" topLeftCell="A18" activePane="bottomLeft" state="frozen"/>
      <selection pane="bottomLeft" activeCell="AB35" sqref="AB35"/>
    </sheetView>
  </sheetViews>
  <sheetFormatPr baseColWidth="10" defaultColWidth="0" defaultRowHeight="14.4" customHeight="1" x14ac:dyDescent="0.3"/>
  <cols>
    <col min="1" max="1" width="3.88671875" style="221" customWidth="1"/>
    <col min="2" max="2" width="17.33203125" style="221" customWidth="1"/>
    <col min="3" max="3" width="61.33203125" style="221" bestFit="1" customWidth="1"/>
    <col min="4" max="5" width="12.21875" style="221" customWidth="1"/>
    <col min="6" max="6" width="11.5546875" style="221" customWidth="1"/>
    <col min="7" max="7" width="4.109375" style="221" bestFit="1" customWidth="1"/>
    <col min="8" max="8" width="29.21875" style="221" customWidth="1"/>
    <col min="9" max="10" width="13.33203125" style="221" bestFit="1" customWidth="1"/>
    <col min="11" max="11" width="14.109375" style="221" bestFit="1" customWidth="1"/>
    <col min="12" max="12" width="8.21875" style="221" bestFit="1" customWidth="1"/>
    <col min="13" max="13" width="8.21875" style="223" customWidth="1"/>
    <col min="14" max="14" width="4.21875" style="223" bestFit="1" customWidth="1"/>
    <col min="15" max="15" width="28.88671875" style="223" bestFit="1" customWidth="1"/>
    <col min="16" max="17" width="13.33203125" style="223" bestFit="1" customWidth="1"/>
    <col min="18" max="18" width="14.21875" style="223" bestFit="1" customWidth="1"/>
    <col min="19" max="19" width="8.6640625" style="223" customWidth="1"/>
    <col min="20" max="20" width="8.21875" style="223" customWidth="1"/>
    <col min="21" max="21" width="4.21875" style="223" bestFit="1" customWidth="1"/>
    <col min="22" max="22" width="28.88671875" style="223" bestFit="1" customWidth="1"/>
    <col min="23" max="25" width="13.33203125" style="223" bestFit="1" customWidth="1"/>
    <col min="26" max="26" width="11.77734375" style="223" bestFit="1" customWidth="1"/>
    <col min="27" max="27" width="14.21875" style="223" bestFit="1" customWidth="1"/>
    <col min="28" max="28" width="9" style="223" customWidth="1"/>
    <col min="29" max="29" width="8.21875" style="223" customWidth="1"/>
    <col min="30" max="30" width="4.109375" style="221" bestFit="1" customWidth="1"/>
    <col min="31" max="31" width="29.21875" style="221" bestFit="1" customWidth="1"/>
    <col min="32" max="34" width="11.6640625" style="221" bestFit="1" customWidth="1"/>
    <col min="35" max="35" width="11.77734375" style="221" bestFit="1" customWidth="1"/>
    <col min="36" max="36" width="14.109375" style="221" bestFit="1" customWidth="1"/>
    <col min="37" max="37" width="8.21875" style="221" bestFit="1" customWidth="1"/>
    <col min="38" max="38" width="9.77734375" style="221" customWidth="1"/>
    <col min="39" max="66" width="0" style="221" hidden="1" customWidth="1"/>
    <col min="67" max="16384" width="9.77734375" style="221" hidden="1"/>
  </cols>
  <sheetData>
    <row r="2" spans="2:37" ht="14.4" customHeight="1" x14ac:dyDescent="0.3">
      <c r="C2" s="222" t="s">
        <v>2</v>
      </c>
    </row>
    <row r="3" spans="2:37" ht="15.6" x14ac:dyDescent="0.3">
      <c r="C3" s="222" t="s">
        <v>1</v>
      </c>
      <c r="D3" s="224"/>
      <c r="E3" s="224"/>
    </row>
    <row r="4" spans="2:37" ht="16.2" thickBot="1" x14ac:dyDescent="0.35">
      <c r="B4" s="225"/>
      <c r="C4" s="226" t="s">
        <v>3</v>
      </c>
      <c r="D4" s="227"/>
      <c r="E4" s="227"/>
      <c r="F4" s="225"/>
      <c r="G4" s="225"/>
      <c r="H4" s="225"/>
      <c r="I4" s="225"/>
      <c r="J4" s="225"/>
      <c r="K4" s="225"/>
      <c r="L4" s="225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5"/>
      <c r="AE4" s="225"/>
      <c r="AF4" s="225"/>
      <c r="AG4" s="225"/>
      <c r="AH4" s="225"/>
      <c r="AI4" s="225"/>
      <c r="AJ4" s="225"/>
      <c r="AK4" s="225"/>
    </row>
    <row r="5" spans="2:37" ht="15" thickTop="1" x14ac:dyDescent="0.3">
      <c r="B5" s="229"/>
      <c r="C5" s="229"/>
      <c r="D5" s="224"/>
      <c r="E5" s="224"/>
    </row>
    <row r="6" spans="2:37" ht="14.4" customHeight="1" x14ac:dyDescent="0.3">
      <c r="B6" s="229"/>
      <c r="C6" s="230" t="s">
        <v>54</v>
      </c>
      <c r="D6" s="224"/>
      <c r="E6" s="224"/>
      <c r="G6" s="326" t="s">
        <v>102</v>
      </c>
      <c r="H6" s="327"/>
      <c r="I6" s="327"/>
      <c r="J6" s="327"/>
      <c r="K6" s="327"/>
      <c r="L6" s="328"/>
      <c r="M6" s="231"/>
      <c r="N6" s="326" t="s">
        <v>187</v>
      </c>
      <c r="O6" s="327"/>
      <c r="P6" s="327"/>
      <c r="Q6" s="327"/>
      <c r="R6" s="327"/>
      <c r="S6" s="328"/>
      <c r="T6" s="231"/>
      <c r="U6" s="326" t="s">
        <v>188</v>
      </c>
      <c r="V6" s="327"/>
      <c r="W6" s="327"/>
      <c r="X6" s="327"/>
      <c r="Y6" s="327"/>
      <c r="Z6" s="327"/>
      <c r="AA6" s="327"/>
      <c r="AB6" s="328"/>
      <c r="AC6" s="231"/>
      <c r="AD6" s="326" t="s">
        <v>193</v>
      </c>
      <c r="AE6" s="327"/>
      <c r="AF6" s="327"/>
      <c r="AG6" s="327"/>
      <c r="AH6" s="327"/>
      <c r="AI6" s="327"/>
      <c r="AJ6" s="327"/>
      <c r="AK6" s="328"/>
    </row>
    <row r="7" spans="2:37" ht="14.4" customHeight="1" x14ac:dyDescent="0.3">
      <c r="N7" s="221"/>
      <c r="O7" s="221"/>
      <c r="P7" s="221"/>
      <c r="Q7" s="221"/>
      <c r="R7" s="221"/>
      <c r="S7" s="221"/>
      <c r="U7" s="221"/>
      <c r="V7" s="221"/>
      <c r="W7" s="221"/>
      <c r="X7" s="221"/>
      <c r="Y7" s="221"/>
      <c r="Z7" s="221"/>
      <c r="AA7" s="221"/>
      <c r="AB7" s="221"/>
    </row>
    <row r="8" spans="2:37" x14ac:dyDescent="0.3">
      <c r="C8" s="232" t="s">
        <v>29</v>
      </c>
      <c r="D8" s="233">
        <v>42794</v>
      </c>
      <c r="E8" s="233">
        <v>43159</v>
      </c>
      <c r="G8" s="329" t="s">
        <v>39</v>
      </c>
      <c r="H8" s="330"/>
      <c r="I8" s="234">
        <v>43128</v>
      </c>
      <c r="J8" s="234">
        <v>43159</v>
      </c>
      <c r="K8" s="234" t="s">
        <v>41</v>
      </c>
      <c r="L8" s="234" t="s">
        <v>42</v>
      </c>
      <c r="M8" s="235"/>
      <c r="N8" s="333" t="s">
        <v>39</v>
      </c>
      <c r="O8" s="333"/>
      <c r="P8" s="236">
        <v>43128</v>
      </c>
      <c r="Q8" s="236">
        <v>43159</v>
      </c>
      <c r="R8" s="236" t="s">
        <v>41</v>
      </c>
      <c r="S8" s="236" t="s">
        <v>42</v>
      </c>
      <c r="T8" s="221"/>
      <c r="U8" s="329" t="s">
        <v>39</v>
      </c>
      <c r="V8" s="330"/>
      <c r="W8" s="234">
        <v>42794</v>
      </c>
      <c r="X8" s="234">
        <v>43128</v>
      </c>
      <c r="Y8" s="234">
        <v>43159</v>
      </c>
      <c r="Z8" s="234" t="s">
        <v>40</v>
      </c>
      <c r="AA8" s="234" t="s">
        <v>41</v>
      </c>
      <c r="AB8" s="234" t="s">
        <v>42</v>
      </c>
      <c r="AC8" s="221"/>
      <c r="AD8" s="329" t="s">
        <v>39</v>
      </c>
      <c r="AE8" s="330"/>
      <c r="AF8" s="234">
        <v>42794</v>
      </c>
      <c r="AG8" s="234">
        <v>43128</v>
      </c>
      <c r="AH8" s="234">
        <v>43159</v>
      </c>
      <c r="AI8" s="234" t="s">
        <v>40</v>
      </c>
      <c r="AJ8" s="234" t="s">
        <v>41</v>
      </c>
      <c r="AK8" s="234" t="s">
        <v>42</v>
      </c>
    </row>
    <row r="9" spans="2:37" x14ac:dyDescent="0.3">
      <c r="C9" s="237" t="s">
        <v>55</v>
      </c>
      <c r="D9" s="238">
        <v>494853.01000000007</v>
      </c>
      <c r="E9" s="238">
        <v>342271.57000000007</v>
      </c>
      <c r="G9" s="239">
        <v>1</v>
      </c>
      <c r="H9" s="240" t="s">
        <v>58</v>
      </c>
      <c r="I9" s="241">
        <v>16291777.859999999</v>
      </c>
      <c r="J9" s="241">
        <v>16205648.220000001</v>
      </c>
      <c r="K9" s="242">
        <v>-5.2866937384081769E-3</v>
      </c>
      <c r="L9" s="243">
        <v>0.31213698549492502</v>
      </c>
      <c r="M9" s="221"/>
      <c r="N9" s="239">
        <v>1</v>
      </c>
      <c r="O9" s="240" t="s">
        <v>57</v>
      </c>
      <c r="P9" s="241">
        <v>5617873.6600000001</v>
      </c>
      <c r="Q9" s="241">
        <v>5890447.2199999997</v>
      </c>
      <c r="R9" s="242">
        <v>4.8518990724330413E-2</v>
      </c>
      <c r="S9" s="243">
        <v>0.46351661478015732</v>
      </c>
      <c r="T9" s="221"/>
      <c r="U9" s="239">
        <v>1</v>
      </c>
      <c r="V9" s="240" t="s">
        <v>58</v>
      </c>
      <c r="W9" s="241">
        <v>18046386.300204158</v>
      </c>
      <c r="X9" s="295">
        <v>21299771.199999999</v>
      </c>
      <c r="Y9" s="241">
        <v>21231107.690000001</v>
      </c>
      <c r="Z9" s="242">
        <v>0.1764741891710373</v>
      </c>
      <c r="AA9" s="242">
        <v>-3.2236735951416406E-3</v>
      </c>
      <c r="AB9" s="243">
        <v>0.32832478017082239</v>
      </c>
      <c r="AC9" s="221"/>
      <c r="AD9" s="239">
        <v>1</v>
      </c>
      <c r="AE9" s="240" t="s">
        <v>58</v>
      </c>
      <c r="AF9" s="241">
        <v>172815.08313263999</v>
      </c>
      <c r="AG9" s="241">
        <v>67355.346102929994</v>
      </c>
      <c r="AH9" s="241">
        <v>108640.32000000001</v>
      </c>
      <c r="AI9" s="242">
        <v>-0.37134931725481513</v>
      </c>
      <c r="AJ9" s="242">
        <v>0.61294279200911261</v>
      </c>
      <c r="AK9" s="243">
        <v>0.31740971065753426</v>
      </c>
    </row>
    <row r="10" spans="2:37" x14ac:dyDescent="0.3">
      <c r="C10" s="237" t="s">
        <v>56</v>
      </c>
      <c r="D10" s="238">
        <v>226340.33000000007</v>
      </c>
      <c r="E10" s="238">
        <v>100264.34000000008</v>
      </c>
      <c r="G10" s="239">
        <v>2</v>
      </c>
      <c r="H10" s="240" t="s">
        <v>62</v>
      </c>
      <c r="I10" s="241">
        <v>8489845.9900000002</v>
      </c>
      <c r="J10" s="241">
        <v>8542609.9299999997</v>
      </c>
      <c r="K10" s="242">
        <v>6.2149466624186189E-3</v>
      </c>
      <c r="L10" s="243">
        <v>0.16453920729430793</v>
      </c>
      <c r="M10" s="221"/>
      <c r="N10" s="239">
        <v>2</v>
      </c>
      <c r="O10" s="240" t="s">
        <v>58</v>
      </c>
      <c r="P10" s="241">
        <v>5007993.34</v>
      </c>
      <c r="Q10" s="241">
        <v>5025459.47</v>
      </c>
      <c r="R10" s="242">
        <v>3.4876504049023982E-3</v>
      </c>
      <c r="S10" s="243">
        <v>0.39545112183337477</v>
      </c>
      <c r="T10" s="221"/>
      <c r="U10" s="239">
        <v>2</v>
      </c>
      <c r="V10" s="240" t="s">
        <v>57</v>
      </c>
      <c r="W10" s="241">
        <v>9816251.7280084193</v>
      </c>
      <c r="X10" s="295">
        <v>10738690.33</v>
      </c>
      <c r="Y10" s="241">
        <v>11091163.42</v>
      </c>
      <c r="Z10" s="242">
        <v>0.12987764854826533</v>
      </c>
      <c r="AA10" s="242">
        <v>3.2822725972022626E-2</v>
      </c>
      <c r="AB10" s="243">
        <v>0.17151737181500618</v>
      </c>
      <c r="AC10" s="221"/>
      <c r="AD10" s="239">
        <v>2</v>
      </c>
      <c r="AE10" s="240" t="s">
        <v>62</v>
      </c>
      <c r="AF10" s="241">
        <v>76219.600068650005</v>
      </c>
      <c r="AG10" s="297">
        <v>64108.759410639999</v>
      </c>
      <c r="AH10" s="241">
        <v>44467.42</v>
      </c>
      <c r="AI10" s="242">
        <v>-0.41658812221595531</v>
      </c>
      <c r="AJ10" s="242">
        <v>-0.30637528461329366</v>
      </c>
      <c r="AK10" s="243">
        <v>0.12991853223450603</v>
      </c>
    </row>
    <row r="11" spans="2:37" x14ac:dyDescent="0.3">
      <c r="B11" s="244"/>
      <c r="C11" s="245" t="s">
        <v>225</v>
      </c>
      <c r="G11" s="239">
        <v>3</v>
      </c>
      <c r="H11" s="240" t="s">
        <v>57</v>
      </c>
      <c r="I11" s="241">
        <v>5120816.67</v>
      </c>
      <c r="J11" s="241">
        <v>5200716.2</v>
      </c>
      <c r="K11" s="242">
        <v>1.5602888201033727E-2</v>
      </c>
      <c r="L11" s="243">
        <v>0.10017099316516087</v>
      </c>
      <c r="M11" s="221"/>
      <c r="N11" s="239">
        <v>3</v>
      </c>
      <c r="O11" s="240" t="s">
        <v>60</v>
      </c>
      <c r="P11" s="241">
        <v>842217.14</v>
      </c>
      <c r="Q11" s="241">
        <v>869161.64</v>
      </c>
      <c r="R11" s="242">
        <v>3.199234344720181E-2</v>
      </c>
      <c r="S11" s="243">
        <v>6.8393934454024322E-2</v>
      </c>
      <c r="T11" s="221"/>
      <c r="U11" s="239">
        <v>3</v>
      </c>
      <c r="V11" s="240" t="s">
        <v>62</v>
      </c>
      <c r="W11" s="241">
        <v>7728009.1303952392</v>
      </c>
      <c r="X11" s="295">
        <v>8489845.9900000002</v>
      </c>
      <c r="Y11" s="241">
        <v>8542609.9299999997</v>
      </c>
      <c r="Z11" s="242">
        <v>0.10540888162267215</v>
      </c>
      <c r="AA11" s="242">
        <v>6.2149466624186189E-3</v>
      </c>
      <c r="AB11" s="243">
        <v>0.13210570867545415</v>
      </c>
      <c r="AC11" s="221"/>
      <c r="AD11" s="239">
        <v>3</v>
      </c>
      <c r="AE11" s="240" t="s">
        <v>57</v>
      </c>
      <c r="AF11" s="241">
        <v>60594.69160269</v>
      </c>
      <c r="AG11" s="297">
        <v>22221.973388300001</v>
      </c>
      <c r="AH11" s="241">
        <v>38899.11</v>
      </c>
      <c r="AI11" s="242">
        <v>-0.35804426145023671</v>
      </c>
      <c r="AJ11" s="242">
        <v>0.75047955104116038</v>
      </c>
      <c r="AK11" s="243">
        <v>0.11364984243359737</v>
      </c>
    </row>
    <row r="12" spans="2:37" x14ac:dyDescent="0.3">
      <c r="B12" s="244"/>
      <c r="C12" s="246" t="s">
        <v>43</v>
      </c>
      <c r="G12" s="239">
        <v>4</v>
      </c>
      <c r="H12" s="240" t="s">
        <v>59</v>
      </c>
      <c r="I12" s="241">
        <v>4311743.72</v>
      </c>
      <c r="J12" s="241">
        <v>4495359.3</v>
      </c>
      <c r="K12" s="242">
        <v>4.2584993896622514E-2</v>
      </c>
      <c r="L12" s="243">
        <v>8.6585114126250987E-2</v>
      </c>
      <c r="M12" s="221"/>
      <c r="N12" s="239">
        <v>4</v>
      </c>
      <c r="O12" s="240" t="s">
        <v>61</v>
      </c>
      <c r="P12" s="241">
        <v>550171.37</v>
      </c>
      <c r="Q12" s="241">
        <v>563747.02</v>
      </c>
      <c r="R12" s="242">
        <v>2.4675311621540796E-2</v>
      </c>
      <c r="S12" s="243">
        <v>4.4360996804382144E-2</v>
      </c>
      <c r="T12" s="221"/>
      <c r="U12" s="239">
        <v>4</v>
      </c>
      <c r="V12" s="240" t="s">
        <v>59</v>
      </c>
      <c r="W12" s="241">
        <v>3343228.1410103799</v>
      </c>
      <c r="X12" s="295">
        <v>4311743.72</v>
      </c>
      <c r="Y12" s="241">
        <v>4495359.3</v>
      </c>
      <c r="Z12" s="242">
        <v>0.34461637387433175</v>
      </c>
      <c r="AA12" s="242">
        <v>4.2584993896622514E-2</v>
      </c>
      <c r="AB12" s="243">
        <v>6.9517703716256832E-2</v>
      </c>
      <c r="AC12" s="221"/>
      <c r="AD12" s="239">
        <v>4</v>
      </c>
      <c r="AE12" s="240" t="s">
        <v>63</v>
      </c>
      <c r="AF12" s="241">
        <v>31376.919567090001</v>
      </c>
      <c r="AG12" s="297">
        <v>16972.20899598</v>
      </c>
      <c r="AH12" s="241">
        <v>37971.660000000003</v>
      </c>
      <c r="AI12" s="242">
        <v>0.21017807113949338</v>
      </c>
      <c r="AJ12" s="242">
        <v>1.2372844930788851</v>
      </c>
      <c r="AK12" s="243">
        <v>0.11094015199684858</v>
      </c>
    </row>
    <row r="13" spans="2:37" x14ac:dyDescent="0.3">
      <c r="B13" s="244"/>
      <c r="C13" s="247" t="s">
        <v>116</v>
      </c>
      <c r="D13" s="248"/>
      <c r="E13" s="248"/>
      <c r="G13" s="239">
        <v>5</v>
      </c>
      <c r="H13" s="240" t="s">
        <v>63</v>
      </c>
      <c r="I13" s="241">
        <v>4226505.08</v>
      </c>
      <c r="J13" s="241">
        <v>4373994.6399999997</v>
      </c>
      <c r="K13" s="242">
        <v>3.4896340406149307E-2</v>
      </c>
      <c r="L13" s="243">
        <v>8.4247509446466293E-2</v>
      </c>
      <c r="M13" s="221"/>
      <c r="N13" s="239">
        <v>5</v>
      </c>
      <c r="O13" s="240" t="s">
        <v>66</v>
      </c>
      <c r="P13" s="241">
        <v>0</v>
      </c>
      <c r="Q13" s="241">
        <v>143980.14000000001</v>
      </c>
      <c r="R13" s="242" t="s">
        <v>154</v>
      </c>
      <c r="S13" s="243">
        <v>1.1329731783654474E-2</v>
      </c>
      <c r="T13" s="221"/>
      <c r="U13" s="239">
        <v>5</v>
      </c>
      <c r="V13" s="240" t="s">
        <v>63</v>
      </c>
      <c r="W13" s="241">
        <v>2611346.8323397101</v>
      </c>
      <c r="X13" s="295">
        <v>4226505.08</v>
      </c>
      <c r="Y13" s="241">
        <v>4373994.6399999997</v>
      </c>
      <c r="Z13" s="242">
        <v>0.67499567113457526</v>
      </c>
      <c r="AA13" s="242">
        <v>3.4896340406149307E-2</v>
      </c>
      <c r="AB13" s="243">
        <v>6.7640880994766187E-2</v>
      </c>
      <c r="AC13" s="221"/>
      <c r="AD13" s="239">
        <v>5</v>
      </c>
      <c r="AE13" s="240" t="s">
        <v>61</v>
      </c>
      <c r="AF13" s="241">
        <v>32428.47017289</v>
      </c>
      <c r="AG13" s="297">
        <v>14378.38219774</v>
      </c>
      <c r="AH13" s="241">
        <v>23631.32</v>
      </c>
      <c r="AI13" s="242">
        <v>-0.27127860568163231</v>
      </c>
      <c r="AJ13" s="242">
        <v>0.64353121756037202</v>
      </c>
      <c r="AK13" s="243">
        <v>6.9042602632757355E-2</v>
      </c>
    </row>
    <row r="14" spans="2:37" x14ac:dyDescent="0.3">
      <c r="B14" s="244"/>
      <c r="C14" s="249"/>
      <c r="D14" s="248"/>
      <c r="E14" s="248"/>
      <c r="G14" s="239">
        <v>6</v>
      </c>
      <c r="H14" s="240" t="s">
        <v>61</v>
      </c>
      <c r="I14" s="241">
        <v>2936560.47</v>
      </c>
      <c r="J14" s="241">
        <v>3110075.3</v>
      </c>
      <c r="K14" s="242">
        <v>5.9087776932446268E-2</v>
      </c>
      <c r="L14" s="243">
        <v>5.9903159418588467E-2</v>
      </c>
      <c r="M14" s="221"/>
      <c r="N14" s="239">
        <v>6</v>
      </c>
      <c r="O14" s="240" t="s">
        <v>71</v>
      </c>
      <c r="P14" s="241">
        <v>120538.78</v>
      </c>
      <c r="Q14" s="241">
        <v>120508.55</v>
      </c>
      <c r="R14" s="242">
        <v>-2.5079065840882819E-4</v>
      </c>
      <c r="S14" s="243">
        <v>9.482763033409428E-3</v>
      </c>
      <c r="T14" s="221"/>
      <c r="U14" s="239">
        <v>6</v>
      </c>
      <c r="V14" s="240" t="s">
        <v>61</v>
      </c>
      <c r="W14" s="241">
        <v>2736158.9539410998</v>
      </c>
      <c r="X14" s="295">
        <v>3486731.8400000003</v>
      </c>
      <c r="Y14" s="241">
        <v>3673822.32</v>
      </c>
      <c r="Z14" s="242">
        <v>0.34269330906682582</v>
      </c>
      <c r="AA14" s="242">
        <v>5.3657834495238754E-2</v>
      </c>
      <c r="AB14" s="243">
        <v>5.681318766843204E-2</v>
      </c>
      <c r="AC14" s="221"/>
      <c r="AD14" s="239">
        <v>6</v>
      </c>
      <c r="AE14" s="240" t="s">
        <v>59</v>
      </c>
      <c r="AF14" s="241">
        <v>37184.691977030001</v>
      </c>
      <c r="AG14" s="297">
        <v>18166.491737290002</v>
      </c>
      <c r="AH14" s="241">
        <v>19139.07</v>
      </c>
      <c r="AI14" s="242">
        <v>-0.48529706762603475</v>
      </c>
      <c r="AJ14" s="242">
        <v>5.3536933645454754E-2</v>
      </c>
      <c r="AK14" s="243">
        <v>5.5917790659621526E-2</v>
      </c>
    </row>
    <row r="15" spans="2:37" x14ac:dyDescent="0.3">
      <c r="B15" s="244"/>
      <c r="C15" s="249"/>
      <c r="D15" s="248"/>
      <c r="E15" s="248"/>
      <c r="G15" s="239">
        <v>7</v>
      </c>
      <c r="H15" s="240" t="s">
        <v>73</v>
      </c>
      <c r="I15" s="241">
        <v>1852643.64</v>
      </c>
      <c r="J15" s="241">
        <v>2239927</v>
      </c>
      <c r="K15" s="242">
        <v>0.2090436345329747</v>
      </c>
      <c r="L15" s="243">
        <v>4.3143233273805502E-2</v>
      </c>
      <c r="M15" s="221"/>
      <c r="N15" s="239">
        <v>7</v>
      </c>
      <c r="O15" s="240" t="s">
        <v>72</v>
      </c>
      <c r="P15" s="241">
        <v>50209.73</v>
      </c>
      <c r="Q15" s="241">
        <v>51192.44</v>
      </c>
      <c r="R15" s="242">
        <v>1.9572102857354556E-2</v>
      </c>
      <c r="S15" s="243">
        <v>4.0283098387793245E-3</v>
      </c>
      <c r="T15" s="221"/>
      <c r="U15" s="239">
        <v>7</v>
      </c>
      <c r="V15" s="240" t="s">
        <v>60</v>
      </c>
      <c r="W15" s="241">
        <v>2645288.3807658898</v>
      </c>
      <c r="X15" s="295">
        <v>2322943.27</v>
      </c>
      <c r="Y15" s="241">
        <v>2340815.04</v>
      </c>
      <c r="Z15" s="242">
        <v>-0.11510024501666449</v>
      </c>
      <c r="AA15" s="242">
        <v>7.6935886600451031E-3</v>
      </c>
      <c r="AB15" s="243">
        <v>3.6199127932950298E-2</v>
      </c>
      <c r="AC15" s="221"/>
      <c r="AD15" s="239">
        <v>7</v>
      </c>
      <c r="AE15" s="240" t="s">
        <v>73</v>
      </c>
      <c r="AF15" s="241">
        <v>18228.595895999999</v>
      </c>
      <c r="AG15" s="297">
        <v>6519.2048633499999</v>
      </c>
      <c r="AH15" s="241">
        <v>13196</v>
      </c>
      <c r="AI15" s="242">
        <v>-0.27608247638559635</v>
      </c>
      <c r="AJ15" s="242">
        <v>1.0241732353259749</v>
      </c>
      <c r="AK15" s="243">
        <v>3.8554180821971269E-2</v>
      </c>
    </row>
    <row r="16" spans="2:37" x14ac:dyDescent="0.3">
      <c r="B16" s="244"/>
      <c r="C16" s="249"/>
      <c r="D16" s="248"/>
      <c r="E16" s="248"/>
      <c r="G16" s="239">
        <v>8</v>
      </c>
      <c r="H16" s="240" t="s">
        <v>60</v>
      </c>
      <c r="I16" s="241">
        <v>1480726.13</v>
      </c>
      <c r="J16" s="241">
        <v>1471653.4</v>
      </c>
      <c r="K16" s="242">
        <v>-6.1272167865370486E-3</v>
      </c>
      <c r="L16" s="243">
        <v>2.8345515695104791E-2</v>
      </c>
      <c r="M16" s="221"/>
      <c r="N16" s="239">
        <v>8</v>
      </c>
      <c r="O16" s="240" t="s">
        <v>64</v>
      </c>
      <c r="P16" s="241">
        <v>43687.44</v>
      </c>
      <c r="Q16" s="241">
        <v>43671.97</v>
      </c>
      <c r="R16" s="242">
        <v>-3.5410635184851547E-4</v>
      </c>
      <c r="S16" s="243">
        <v>3.4365274722180754E-3</v>
      </c>
      <c r="T16" s="221"/>
      <c r="U16" s="239">
        <v>8</v>
      </c>
      <c r="V16" s="240" t="s">
        <v>73</v>
      </c>
      <c r="W16" s="241">
        <v>2242633.3427956402</v>
      </c>
      <c r="X16" s="295">
        <v>1852643.64</v>
      </c>
      <c r="Y16" s="241">
        <v>2239927</v>
      </c>
      <c r="Z16" s="242">
        <v>-1.206770069808405E-3</v>
      </c>
      <c r="AA16" s="242">
        <v>0.2090436345329747</v>
      </c>
      <c r="AB16" s="243">
        <v>3.4638962347691322E-2</v>
      </c>
      <c r="AC16" s="221"/>
      <c r="AD16" s="239">
        <v>8</v>
      </c>
      <c r="AE16" s="240" t="s">
        <v>60</v>
      </c>
      <c r="AF16" s="241">
        <v>19102.936964830002</v>
      </c>
      <c r="AG16" s="297">
        <v>3180.8720043600001</v>
      </c>
      <c r="AH16" s="241">
        <v>10407.89</v>
      </c>
      <c r="AI16" s="242">
        <v>-0.45516807079656196</v>
      </c>
      <c r="AJ16" s="242">
        <v>2.2720241448678142</v>
      </c>
      <c r="AK16" s="243">
        <v>3.0408280769565515E-2</v>
      </c>
    </row>
    <row r="17" spans="2:37" x14ac:dyDescent="0.3">
      <c r="B17" s="244"/>
      <c r="C17" s="249"/>
      <c r="D17" s="248"/>
      <c r="E17" s="248"/>
      <c r="G17" s="239">
        <v>9</v>
      </c>
      <c r="H17" s="240" t="s">
        <v>217</v>
      </c>
      <c r="I17" s="241">
        <v>1022901.7</v>
      </c>
      <c r="J17" s="241">
        <v>1082161.75</v>
      </c>
      <c r="K17" s="242">
        <v>5.7933279414825511E-2</v>
      </c>
      <c r="L17" s="243">
        <v>2.0843517141513803E-2</v>
      </c>
      <c r="M17" s="221"/>
      <c r="N17" s="239">
        <v>9</v>
      </c>
      <c r="O17" s="240" t="s">
        <v>217</v>
      </c>
      <c r="P17" s="241">
        <v>38443.32</v>
      </c>
      <c r="Q17" s="241">
        <v>38403.129999999997</v>
      </c>
      <c r="R17" s="242"/>
      <c r="S17" s="243"/>
      <c r="T17" s="221"/>
      <c r="U17" s="239">
        <v>9</v>
      </c>
      <c r="V17" s="240" t="s">
        <v>217</v>
      </c>
      <c r="W17" s="241">
        <v>1097157.55402879</v>
      </c>
      <c r="X17" s="295">
        <v>1061345.02</v>
      </c>
      <c r="Y17" s="241">
        <v>1120564.8799999999</v>
      </c>
      <c r="Z17" s="242">
        <v>2.1334516528877412E-2</v>
      </c>
      <c r="AA17" s="242">
        <v>5.5796992386132782E-2</v>
      </c>
      <c r="AB17" s="243">
        <v>1.7328781110484959E-2</v>
      </c>
      <c r="AC17" s="221"/>
      <c r="AD17" s="239">
        <v>9</v>
      </c>
      <c r="AE17" s="240" t="s">
        <v>68</v>
      </c>
      <c r="AF17" s="241">
        <v>6698.3099351999999</v>
      </c>
      <c r="AG17" s="297">
        <v>3510.8832699</v>
      </c>
      <c r="AH17" s="241">
        <v>7731.71</v>
      </c>
      <c r="AI17" s="242">
        <v>0.15427773196480854</v>
      </c>
      <c r="AJ17" s="242">
        <v>1.2022122086161589</v>
      </c>
      <c r="AK17" s="243">
        <v>2.2589401743183048E-2</v>
      </c>
    </row>
    <row r="18" spans="2:37" x14ac:dyDescent="0.3">
      <c r="B18" s="244"/>
      <c r="C18" s="249"/>
      <c r="D18" s="248"/>
      <c r="E18" s="248"/>
      <c r="G18" s="239">
        <v>10</v>
      </c>
      <c r="H18" s="240" t="s">
        <v>68</v>
      </c>
      <c r="I18" s="241">
        <v>880470.46</v>
      </c>
      <c r="J18" s="241">
        <v>903825.98</v>
      </c>
      <c r="K18" s="242">
        <v>2.6526182377544005E-2</v>
      </c>
      <c r="L18" s="243">
        <v>1.7408591929141379E-2</v>
      </c>
      <c r="M18" s="250"/>
      <c r="N18" s="334" t="s">
        <v>77</v>
      </c>
      <c r="O18" s="334"/>
      <c r="P18" s="251">
        <v>12232691.459999999</v>
      </c>
      <c r="Q18" s="251">
        <v>12708168.450000001</v>
      </c>
      <c r="R18" s="252">
        <v>3.8869368327876019E-2</v>
      </c>
      <c r="S18" s="252">
        <v>1</v>
      </c>
      <c r="T18" s="221"/>
      <c r="U18" s="239">
        <v>10</v>
      </c>
      <c r="V18" s="240" t="s">
        <v>66</v>
      </c>
      <c r="W18" s="241">
        <v>587555.11724925996</v>
      </c>
      <c r="X18" s="295">
        <v>709562.96</v>
      </c>
      <c r="Y18" s="241">
        <v>927338.03</v>
      </c>
      <c r="Z18" s="242">
        <v>0.57829963994100164</v>
      </c>
      <c r="AA18" s="242">
        <v>0.30691437162954505</v>
      </c>
      <c r="AB18" s="243">
        <v>1.4340658023566056E-2</v>
      </c>
      <c r="AC18" s="221"/>
      <c r="AD18" s="239">
        <v>10</v>
      </c>
      <c r="AE18" s="240" t="s">
        <v>217</v>
      </c>
      <c r="AF18" s="241">
        <v>14313.31454087</v>
      </c>
      <c r="AG18" s="297">
        <v>4078.3621893200002</v>
      </c>
      <c r="AH18" s="241">
        <v>7656.24</v>
      </c>
      <c r="AI18" s="242">
        <v>-0.46509664283988872</v>
      </c>
      <c r="AJ18" s="242">
        <v>0.87728299856481162</v>
      </c>
      <c r="AK18" s="243">
        <v>2.2368904317703039E-2</v>
      </c>
    </row>
    <row r="19" spans="2:37" x14ac:dyDescent="0.3">
      <c r="B19" s="244"/>
      <c r="C19" s="255"/>
      <c r="D19" s="248"/>
      <c r="E19" s="248"/>
      <c r="G19" s="239">
        <v>11</v>
      </c>
      <c r="H19" s="240" t="s">
        <v>66</v>
      </c>
      <c r="I19" s="241">
        <v>709562.96</v>
      </c>
      <c r="J19" s="241">
        <v>783357.89</v>
      </c>
      <c r="K19" s="242">
        <v>0.10400053858504688</v>
      </c>
      <c r="L19" s="243">
        <v>1.5088256083857228E-2</v>
      </c>
      <c r="M19" s="250"/>
      <c r="N19" s="221"/>
      <c r="O19" s="221"/>
      <c r="P19" s="221"/>
      <c r="Q19" s="221"/>
      <c r="R19" s="221"/>
      <c r="S19" s="278" t="s">
        <v>27</v>
      </c>
      <c r="T19" s="221"/>
      <c r="U19" s="239">
        <v>11</v>
      </c>
      <c r="V19" s="240" t="s">
        <v>68</v>
      </c>
      <c r="W19" s="241">
        <v>698320.65058972989</v>
      </c>
      <c r="X19" s="295">
        <v>880470.46</v>
      </c>
      <c r="Y19" s="241">
        <v>903825.98</v>
      </c>
      <c r="Z19" s="242">
        <v>0.29428505262836113</v>
      </c>
      <c r="AA19" s="242">
        <v>2.6526182377544005E-2</v>
      </c>
      <c r="AB19" s="243">
        <v>1.3977060006904336E-2</v>
      </c>
      <c r="AC19" s="221"/>
      <c r="AD19" s="239">
        <v>11</v>
      </c>
      <c r="AE19" s="240" t="s">
        <v>66</v>
      </c>
      <c r="AF19" s="241">
        <v>6088.9531233799999</v>
      </c>
      <c r="AG19" s="297">
        <v>3243.4705693400001</v>
      </c>
      <c r="AH19" s="241">
        <v>5524.85</v>
      </c>
      <c r="AI19" s="242">
        <v>-9.2643696206822446E-2</v>
      </c>
      <c r="AJ19" s="242">
        <v>0.70337602327134063</v>
      </c>
      <c r="AK19" s="243">
        <v>1.6141714603991209E-2</v>
      </c>
    </row>
    <row r="20" spans="2:37" x14ac:dyDescent="0.3">
      <c r="B20" s="244"/>
      <c r="C20" s="249"/>
      <c r="D20" s="248"/>
      <c r="E20" s="248"/>
      <c r="G20" s="239">
        <v>12</v>
      </c>
      <c r="H20" s="240" t="s">
        <v>64</v>
      </c>
      <c r="I20" s="241">
        <v>733198.47</v>
      </c>
      <c r="J20" s="241">
        <v>726503.03</v>
      </c>
      <c r="K20" s="242">
        <v>-9.1318248386415002E-3</v>
      </c>
      <c r="L20" s="243">
        <v>1.3993174642484561E-2</v>
      </c>
      <c r="M20" s="250"/>
      <c r="N20" s="221"/>
      <c r="O20" s="221"/>
      <c r="P20" s="221"/>
      <c r="Q20" s="221"/>
      <c r="R20" s="221"/>
      <c r="S20" s="277" t="s">
        <v>243</v>
      </c>
      <c r="T20" s="221"/>
      <c r="U20" s="239">
        <v>12</v>
      </c>
      <c r="V20" s="240" t="s">
        <v>64</v>
      </c>
      <c r="W20" s="241">
        <v>988523.63953120005</v>
      </c>
      <c r="X20" s="295">
        <v>776885.90999999992</v>
      </c>
      <c r="Y20" s="241">
        <v>770175</v>
      </c>
      <c r="Z20" s="242">
        <v>-0.22088357910666689</v>
      </c>
      <c r="AA20" s="242">
        <v>-8.6382181908793987E-3</v>
      </c>
      <c r="AB20" s="243">
        <v>1.1910237622089096E-2</v>
      </c>
      <c r="AC20" s="221"/>
      <c r="AD20" s="239">
        <v>12</v>
      </c>
      <c r="AE20" s="240" t="s">
        <v>64</v>
      </c>
      <c r="AF20" s="241">
        <v>8204.4921620200003</v>
      </c>
      <c r="AG20" s="297">
        <v>2621.0036535099998</v>
      </c>
      <c r="AH20" s="241">
        <v>5038.96</v>
      </c>
      <c r="AI20" s="242">
        <v>-0.38582914085454201</v>
      </c>
      <c r="AJ20" s="242">
        <v>0.92253070431699613</v>
      </c>
      <c r="AK20" s="243">
        <v>1.4722110866526247E-2</v>
      </c>
    </row>
    <row r="21" spans="2:37" x14ac:dyDescent="0.3">
      <c r="B21" s="244"/>
      <c r="C21" s="255"/>
      <c r="D21" s="248"/>
      <c r="E21" s="248"/>
      <c r="G21" s="239">
        <v>13</v>
      </c>
      <c r="H21" s="240" t="s">
        <v>74</v>
      </c>
      <c r="I21" s="241">
        <v>599150</v>
      </c>
      <c r="J21" s="241">
        <v>621100</v>
      </c>
      <c r="K21" s="242">
        <v>3.6635233247100052E-2</v>
      </c>
      <c r="L21" s="243">
        <v>1.196300691333271E-2</v>
      </c>
      <c r="M21" s="250"/>
      <c r="N21" s="256"/>
      <c r="O21" s="257"/>
      <c r="P21" s="258"/>
      <c r="Q21" s="258"/>
      <c r="R21" s="259"/>
      <c r="S21" s="254"/>
      <c r="T21" s="221"/>
      <c r="U21" s="239">
        <v>13</v>
      </c>
      <c r="V21" s="240" t="s">
        <v>74</v>
      </c>
      <c r="W21" s="241">
        <v>571452.36886755005</v>
      </c>
      <c r="X21" s="295">
        <v>599150</v>
      </c>
      <c r="Y21" s="241">
        <v>621100</v>
      </c>
      <c r="Z21" s="242">
        <v>8.6879736330145674E-2</v>
      </c>
      <c r="AA21" s="242">
        <v>3.6635233247100052E-2</v>
      </c>
      <c r="AB21" s="243">
        <v>9.6048931568533617E-3</v>
      </c>
      <c r="AC21" s="221"/>
      <c r="AD21" s="239">
        <v>13</v>
      </c>
      <c r="AE21" s="240" t="s">
        <v>74</v>
      </c>
      <c r="AF21" s="241">
        <v>6472.2080242399998</v>
      </c>
      <c r="AG21" s="297">
        <v>2440.5531130600002</v>
      </c>
      <c r="AH21" s="241">
        <v>4691</v>
      </c>
      <c r="AI21" s="242">
        <v>-0.27520871046927731</v>
      </c>
      <c r="AJ21" s="242">
        <v>0.92210526986579588</v>
      </c>
      <c r="AK21" s="243">
        <v>1.3705491227331558E-2</v>
      </c>
    </row>
    <row r="22" spans="2:37" x14ac:dyDescent="0.3">
      <c r="B22" s="244"/>
      <c r="C22" s="260"/>
      <c r="D22" s="248"/>
      <c r="E22" s="248"/>
      <c r="G22" s="239">
        <v>14</v>
      </c>
      <c r="H22" s="240" t="s">
        <v>67</v>
      </c>
      <c r="I22" s="241">
        <v>592753.62</v>
      </c>
      <c r="J22" s="241">
        <v>610069.74</v>
      </c>
      <c r="K22" s="242">
        <v>2.9213014338065113E-2</v>
      </c>
      <c r="L22" s="243">
        <v>1.1750553078787777E-2</v>
      </c>
      <c r="M22" s="250"/>
      <c r="N22" s="256"/>
      <c r="O22" s="257"/>
      <c r="P22" s="258"/>
      <c r="Q22" s="258"/>
      <c r="R22" s="259"/>
      <c r="S22" s="254"/>
      <c r="T22" s="221"/>
      <c r="U22" s="239">
        <v>14</v>
      </c>
      <c r="V22" s="240" t="s">
        <v>67</v>
      </c>
      <c r="W22" s="241">
        <v>598955.49107016996</v>
      </c>
      <c r="X22" s="295">
        <v>592753.62</v>
      </c>
      <c r="Y22" s="241">
        <v>610069.74</v>
      </c>
      <c r="Z22" s="242">
        <v>1.8556051485514979E-2</v>
      </c>
      <c r="AA22" s="242">
        <v>2.9213014338065113E-2</v>
      </c>
      <c r="AB22" s="243">
        <v>9.4343176154070355E-3</v>
      </c>
      <c r="AC22" s="221"/>
      <c r="AD22" s="239">
        <v>14</v>
      </c>
      <c r="AE22" s="240" t="s">
        <v>67</v>
      </c>
      <c r="AF22" s="241">
        <v>6613.09297969</v>
      </c>
      <c r="AG22" s="297">
        <v>2183.9769038999998</v>
      </c>
      <c r="AH22" s="241">
        <v>4546.57</v>
      </c>
      <c r="AI22" s="242">
        <v>-0.31248963019825438</v>
      </c>
      <c r="AJ22" s="242">
        <v>1.0817848356734174</v>
      </c>
      <c r="AK22" s="243">
        <v>1.3283516360999538E-2</v>
      </c>
    </row>
    <row r="23" spans="2:37" x14ac:dyDescent="0.3">
      <c r="B23" s="244"/>
      <c r="C23" s="260"/>
      <c r="D23" s="248"/>
      <c r="E23" s="248"/>
      <c r="G23" s="239">
        <v>15</v>
      </c>
      <c r="H23" s="240" t="s">
        <v>70</v>
      </c>
      <c r="I23" s="241">
        <v>584919.03</v>
      </c>
      <c r="J23" s="241">
        <v>594183.71</v>
      </c>
      <c r="K23" s="242">
        <v>1.5839252144010274E-2</v>
      </c>
      <c r="L23" s="243">
        <v>1.1444572259732213E-2</v>
      </c>
      <c r="M23" s="250"/>
      <c r="N23" s="256"/>
      <c r="O23" s="98"/>
      <c r="P23" s="258"/>
      <c r="Q23" s="258"/>
      <c r="R23" s="259"/>
      <c r="S23" s="250"/>
      <c r="T23" s="221"/>
      <c r="U23" s="239">
        <v>15</v>
      </c>
      <c r="V23" s="240" t="s">
        <v>70</v>
      </c>
      <c r="W23" s="241">
        <v>443776.87505022995</v>
      </c>
      <c r="X23" s="295">
        <v>584919.03</v>
      </c>
      <c r="Y23" s="241">
        <v>594183.71</v>
      </c>
      <c r="Z23" s="242">
        <v>0.33892445371955415</v>
      </c>
      <c r="AA23" s="242">
        <v>1.5839252144010274E-2</v>
      </c>
      <c r="AB23" s="243">
        <v>9.1886508615242994E-3</v>
      </c>
      <c r="AC23" s="221"/>
      <c r="AD23" s="239">
        <v>15</v>
      </c>
      <c r="AE23" s="240" t="s">
        <v>70</v>
      </c>
      <c r="AF23" s="241">
        <v>5245.6339622599999</v>
      </c>
      <c r="AG23" s="297">
        <v>2146.98300694</v>
      </c>
      <c r="AH23" s="241">
        <v>4155.5200000000004</v>
      </c>
      <c r="AI23" s="242">
        <v>-0.20781357793984179</v>
      </c>
      <c r="AJ23" s="242">
        <v>0.93551601785739313</v>
      </c>
      <c r="AK23" s="243">
        <v>1.2141002537838593E-2</v>
      </c>
    </row>
    <row r="24" spans="2:37" x14ac:dyDescent="0.3">
      <c r="B24" s="261"/>
      <c r="C24" s="261"/>
      <c r="D24" s="261"/>
      <c r="E24" s="261"/>
      <c r="G24" s="239">
        <v>16</v>
      </c>
      <c r="H24" s="240" t="s">
        <v>69</v>
      </c>
      <c r="I24" s="241">
        <v>472891.91</v>
      </c>
      <c r="J24" s="241">
        <v>552787.87</v>
      </c>
      <c r="K24" s="242">
        <v>0.16895184356188286</v>
      </c>
      <c r="L24" s="243">
        <v>1.0647246997933445E-2</v>
      </c>
      <c r="M24" s="250"/>
      <c r="N24" s="256"/>
      <c r="O24" s="257"/>
      <c r="P24" s="258"/>
      <c r="Q24" s="258"/>
      <c r="R24" s="259"/>
      <c r="S24" s="250"/>
      <c r="T24" s="221"/>
      <c r="U24" s="239">
        <v>16</v>
      </c>
      <c r="V24" s="240" t="s">
        <v>69</v>
      </c>
      <c r="W24" s="241">
        <v>427601.83830042998</v>
      </c>
      <c r="X24" s="295">
        <v>472891.91</v>
      </c>
      <c r="Y24" s="241">
        <v>552787.87</v>
      </c>
      <c r="Z24" s="242">
        <v>0.29276308118117855</v>
      </c>
      <c r="AA24" s="242">
        <v>0.16895184356188286</v>
      </c>
      <c r="AB24" s="243">
        <v>8.5484920781750857E-3</v>
      </c>
      <c r="AC24" s="221"/>
      <c r="AD24" s="239">
        <v>16</v>
      </c>
      <c r="AE24" s="240" t="s">
        <v>69</v>
      </c>
      <c r="AF24" s="241">
        <v>4881.4374610599998</v>
      </c>
      <c r="AG24" s="297">
        <v>1918.33214378</v>
      </c>
      <c r="AH24" s="241">
        <v>3809.2</v>
      </c>
      <c r="AI24" s="242">
        <v>-0.21965608893146904</v>
      </c>
      <c r="AJ24" s="242">
        <v>0.98568324695540843</v>
      </c>
      <c r="AK24" s="243">
        <v>1.1129174415508711E-2</v>
      </c>
    </row>
    <row r="25" spans="2:37" x14ac:dyDescent="0.3">
      <c r="B25" s="257"/>
      <c r="C25" s="257"/>
      <c r="D25" s="257"/>
      <c r="E25" s="257"/>
      <c r="G25" s="239">
        <v>17</v>
      </c>
      <c r="H25" s="240" t="s">
        <v>71</v>
      </c>
      <c r="I25" s="241">
        <v>208625.55</v>
      </c>
      <c r="J25" s="241">
        <v>216272.7</v>
      </c>
      <c r="K25" s="242">
        <v>3.6654906362140416E-2</v>
      </c>
      <c r="L25" s="243">
        <v>4.1656284097007423E-3</v>
      </c>
      <c r="M25" s="250"/>
      <c r="N25" s="256"/>
      <c r="O25" s="257"/>
      <c r="P25" s="258"/>
      <c r="Q25" s="258"/>
      <c r="R25" s="259"/>
      <c r="S25" s="250"/>
      <c r="T25" s="221"/>
      <c r="U25" s="239">
        <v>17</v>
      </c>
      <c r="V25" s="240" t="s">
        <v>71</v>
      </c>
      <c r="W25" s="241">
        <v>166717.97673594</v>
      </c>
      <c r="X25" s="295">
        <v>329164.32999999996</v>
      </c>
      <c r="Y25" s="241">
        <v>336781.25</v>
      </c>
      <c r="Z25" s="242">
        <v>1.0200656017642209</v>
      </c>
      <c r="AA25" s="242">
        <v>2.3140174392529245E-2</v>
      </c>
      <c r="AB25" s="243">
        <v>5.2080951915658043E-3</v>
      </c>
      <c r="AC25" s="221"/>
      <c r="AD25" s="239">
        <v>17</v>
      </c>
      <c r="AE25" s="240" t="s">
        <v>71</v>
      </c>
      <c r="AF25" s="241">
        <v>1648.3305678500001</v>
      </c>
      <c r="AG25" s="297">
        <v>547.09082789000001</v>
      </c>
      <c r="AH25" s="241">
        <v>1554.83</v>
      </c>
      <c r="AI25" s="242">
        <v>-5.6724403268185175E-2</v>
      </c>
      <c r="AJ25" s="242">
        <v>1.8419961014455528</v>
      </c>
      <c r="AK25" s="243">
        <v>4.5426793700686259E-3</v>
      </c>
    </row>
    <row r="26" spans="2:37" x14ac:dyDescent="0.3">
      <c r="G26" s="239">
        <v>18</v>
      </c>
      <c r="H26" s="240" t="s">
        <v>72</v>
      </c>
      <c r="I26" s="241">
        <v>149913.09</v>
      </c>
      <c r="J26" s="241">
        <v>158651.42000000001</v>
      </c>
      <c r="K26" s="242">
        <v>5.8289306157321086E-2</v>
      </c>
      <c r="L26" s="243">
        <v>3.055784952938418E-3</v>
      </c>
      <c r="M26" s="250"/>
      <c r="N26" s="256"/>
      <c r="O26" s="257"/>
      <c r="P26" s="258"/>
      <c r="Q26" s="258"/>
      <c r="R26" s="259"/>
      <c r="S26" s="250"/>
      <c r="T26" s="221"/>
      <c r="U26" s="239">
        <v>18</v>
      </c>
      <c r="V26" s="240" t="s">
        <v>72</v>
      </c>
      <c r="W26" s="241">
        <v>160707.97957465</v>
      </c>
      <c r="X26" s="295">
        <v>200122.82</v>
      </c>
      <c r="Y26" s="241">
        <v>209843.86000000002</v>
      </c>
      <c r="Z26" s="242">
        <v>0.30574636402871369</v>
      </c>
      <c r="AA26" s="242">
        <v>4.8575369865365703E-2</v>
      </c>
      <c r="AB26" s="243">
        <v>3.2450939541485992E-3</v>
      </c>
      <c r="AC26" s="221"/>
      <c r="AD26" s="239">
        <v>18</v>
      </c>
      <c r="AE26" s="240" t="s">
        <v>72</v>
      </c>
      <c r="AF26" s="241">
        <v>-1629.3545827200001</v>
      </c>
      <c r="AG26" s="297">
        <v>-2087.3646237900002</v>
      </c>
      <c r="AH26" s="241">
        <v>985.88</v>
      </c>
      <c r="AI26" s="242">
        <v>-1.6050739418268298</v>
      </c>
      <c r="AJ26" s="242">
        <v>-1.4723084739310905</v>
      </c>
      <c r="AK26" s="243">
        <v>2.8804028333407877E-3</v>
      </c>
    </row>
    <row r="27" spans="2:37" x14ac:dyDescent="0.3">
      <c r="G27" s="239">
        <v>19</v>
      </c>
      <c r="H27" s="240" t="s">
        <v>160</v>
      </c>
      <c r="I27" s="241">
        <v>27286.45</v>
      </c>
      <c r="J27" s="241">
        <v>29487.03</v>
      </c>
      <c r="K27" s="242">
        <v>8.0647354272908256E-2</v>
      </c>
      <c r="L27" s="243">
        <v>5.6794967596787791E-4</v>
      </c>
      <c r="M27" s="250"/>
      <c r="N27" s="256"/>
      <c r="O27" s="257"/>
      <c r="P27" s="258"/>
      <c r="Q27" s="258"/>
      <c r="R27" s="259"/>
      <c r="S27" s="250"/>
      <c r="T27" s="221"/>
      <c r="U27" s="239">
        <v>19</v>
      </c>
      <c r="V27" s="240" t="s">
        <v>160</v>
      </c>
      <c r="W27" s="241"/>
      <c r="X27" s="295">
        <v>27286.45</v>
      </c>
      <c r="Y27" s="241">
        <v>29487.03</v>
      </c>
      <c r="Z27" s="242" t="s">
        <v>154</v>
      </c>
      <c r="AA27" s="242">
        <v>8.0647354272908256E-2</v>
      </c>
      <c r="AB27" s="243">
        <v>4.5599705790199611E-4</v>
      </c>
      <c r="AC27" s="221"/>
      <c r="AD27" s="239">
        <v>19</v>
      </c>
      <c r="AE27" s="240" t="s">
        <v>160</v>
      </c>
      <c r="AF27" s="241"/>
      <c r="AG27" s="297">
        <v>110.6328542</v>
      </c>
      <c r="AH27" s="241">
        <v>224.02</v>
      </c>
      <c r="AI27" s="242" t="s">
        <v>154</v>
      </c>
      <c r="AJ27" s="242">
        <v>1.0248957836251864</v>
      </c>
      <c r="AK27" s="243">
        <v>6.5450951710654774E-4</v>
      </c>
    </row>
    <row r="28" spans="2:37" x14ac:dyDescent="0.3">
      <c r="G28" s="239">
        <v>20</v>
      </c>
      <c r="H28" s="240" t="s">
        <v>218</v>
      </c>
      <c r="I28" s="241">
        <v>0</v>
      </c>
      <c r="J28" s="241">
        <v>0</v>
      </c>
      <c r="K28" s="242" t="s">
        <v>154</v>
      </c>
      <c r="L28" s="243">
        <v>0</v>
      </c>
      <c r="M28" s="250"/>
      <c r="N28" s="256"/>
      <c r="O28" s="257"/>
      <c r="P28" s="258"/>
      <c r="Q28" s="258"/>
      <c r="R28" s="259"/>
      <c r="S28" s="250"/>
      <c r="T28" s="221"/>
      <c r="U28" s="262">
        <v>20</v>
      </c>
      <c r="V28" s="263" t="s">
        <v>65</v>
      </c>
      <c r="W28" s="264">
        <v>763226.53100948001</v>
      </c>
      <c r="X28" s="264">
        <v>0</v>
      </c>
      <c r="Y28" s="264">
        <v>0</v>
      </c>
      <c r="Z28" s="265">
        <v>-1</v>
      </c>
      <c r="AA28" s="265" t="s">
        <v>154</v>
      </c>
      <c r="AB28" s="266">
        <v>0</v>
      </c>
      <c r="AC28"/>
      <c r="AD28" s="239">
        <v>20</v>
      </c>
      <c r="AE28" s="240" t="s">
        <v>65</v>
      </c>
      <c r="AF28" s="241">
        <v>7897.1831876099995</v>
      </c>
      <c r="AG28" s="297">
        <v>2729.4124013400001</v>
      </c>
      <c r="AH28" s="241"/>
      <c r="AI28" s="242">
        <v>-1</v>
      </c>
      <c r="AJ28" s="242">
        <v>-1</v>
      </c>
      <c r="AK28" s="243">
        <v>0</v>
      </c>
    </row>
    <row r="29" spans="2:37" x14ac:dyDescent="0.3">
      <c r="F29"/>
      <c r="G29" s="262">
        <v>21</v>
      </c>
      <c r="H29" s="274" t="s">
        <v>65</v>
      </c>
      <c r="I29" s="264"/>
      <c r="J29" s="264"/>
      <c r="K29" s="265" t="s">
        <v>154</v>
      </c>
      <c r="L29" s="266">
        <v>0</v>
      </c>
      <c r="M29" s="250"/>
      <c r="N29" s="256"/>
      <c r="O29" s="257"/>
      <c r="P29" s="258"/>
      <c r="Q29" s="258"/>
      <c r="R29" s="259"/>
      <c r="S29" s="250"/>
      <c r="T29"/>
      <c r="U29" s="262">
        <v>21</v>
      </c>
      <c r="V29" s="263" t="s">
        <v>76</v>
      </c>
      <c r="W29" s="264">
        <v>88891.349106969996</v>
      </c>
      <c r="X29" s="264">
        <v>0</v>
      </c>
      <c r="Y29" s="264">
        <v>0</v>
      </c>
      <c r="Z29" s="265">
        <v>-1</v>
      </c>
      <c r="AA29" s="265" t="s">
        <v>154</v>
      </c>
      <c r="AB29" s="266">
        <v>0</v>
      </c>
      <c r="AC29"/>
      <c r="AD29" s="262">
        <v>21</v>
      </c>
      <c r="AE29" s="274" t="s">
        <v>76</v>
      </c>
      <c r="AF29" s="264">
        <v>1222.19018585</v>
      </c>
      <c r="AG29" s="264">
        <v>462.32865283000001</v>
      </c>
      <c r="AH29" s="264"/>
      <c r="AI29" s="265">
        <v>-1</v>
      </c>
      <c r="AJ29" s="265">
        <v>-1</v>
      </c>
      <c r="AK29" s="266">
        <v>0</v>
      </c>
    </row>
    <row r="30" spans="2:37" x14ac:dyDescent="0.3">
      <c r="F30"/>
      <c r="G30" s="262">
        <v>22</v>
      </c>
      <c r="H30" s="263" t="s">
        <v>76</v>
      </c>
      <c r="I30" s="264"/>
      <c r="J30" s="264"/>
      <c r="K30" s="265" t="s">
        <v>154</v>
      </c>
      <c r="L30" s="266">
        <v>0</v>
      </c>
      <c r="M30" s="250"/>
      <c r="N30" s="256"/>
      <c r="O30" s="257"/>
      <c r="P30" s="258"/>
      <c r="Q30" s="258"/>
      <c r="R30" s="259"/>
      <c r="S30" s="250"/>
      <c r="T30"/>
      <c r="U30" s="262">
        <v>22</v>
      </c>
      <c r="V30" s="263" t="s">
        <v>161</v>
      </c>
      <c r="W30" s="264"/>
      <c r="X30" s="264">
        <v>0</v>
      </c>
      <c r="Y30" s="264">
        <v>0</v>
      </c>
      <c r="Z30" s="265" t="s">
        <v>154</v>
      </c>
      <c r="AA30" s="265" t="s">
        <v>154</v>
      </c>
      <c r="AB30" s="266">
        <v>0</v>
      </c>
      <c r="AC30" s="221"/>
      <c r="AD30" s="262">
        <v>22</v>
      </c>
      <c r="AE30" s="263" t="s">
        <v>161</v>
      </c>
      <c r="AF30" s="264"/>
      <c r="AG30" s="264">
        <v>15.28731745</v>
      </c>
      <c r="AH30" s="264"/>
      <c r="AI30" s="265" t="s">
        <v>154</v>
      </c>
      <c r="AJ30" s="265">
        <v>-1</v>
      </c>
      <c r="AK30" s="266">
        <v>0</v>
      </c>
    </row>
    <row r="31" spans="2:37" ht="14.4" customHeight="1" x14ac:dyDescent="0.3">
      <c r="F31"/>
      <c r="G31" s="262">
        <v>23</v>
      </c>
      <c r="H31" s="263" t="s">
        <v>161</v>
      </c>
      <c r="I31" s="264"/>
      <c r="J31" s="264"/>
      <c r="K31" s="265" t="s">
        <v>154</v>
      </c>
      <c r="L31" s="266">
        <v>0</v>
      </c>
      <c r="M31" s="250"/>
      <c r="N31" s="256"/>
      <c r="O31" s="257"/>
      <c r="P31" s="258"/>
      <c r="Q31" s="258"/>
      <c r="R31" s="259"/>
      <c r="S31" s="250"/>
      <c r="T31"/>
      <c r="U31" s="331" t="s">
        <v>77</v>
      </c>
      <c r="V31" s="332"/>
      <c r="W31" s="251">
        <v>55673298.831467971</v>
      </c>
      <c r="X31" s="251">
        <v>62963427.580000006</v>
      </c>
      <c r="Y31" s="251">
        <v>64664956.689999998</v>
      </c>
      <c r="Z31" s="252">
        <v>0.16150754575817783</v>
      </c>
      <c r="AA31" s="252">
        <v>2.7024086448249163E-2</v>
      </c>
      <c r="AB31" s="252">
        <v>1</v>
      </c>
      <c r="AC31" s="221"/>
      <c r="AD31" s="331" t="s">
        <v>77</v>
      </c>
      <c r="AE31" s="332"/>
      <c r="AF31" s="251">
        <v>514384.59074327996</v>
      </c>
      <c r="AG31" s="251">
        <v>236346.57500997998</v>
      </c>
      <c r="AH31" s="251">
        <v>342271.57000000007</v>
      </c>
      <c r="AI31" s="252">
        <v>-0.3345998769025692</v>
      </c>
      <c r="AJ31" s="252">
        <v>0.44817656014497897</v>
      </c>
      <c r="AK31" s="252">
        <v>1</v>
      </c>
    </row>
    <row r="32" spans="2:37" ht="13.8" customHeight="1" x14ac:dyDescent="0.3">
      <c r="G32" s="331" t="s">
        <v>77</v>
      </c>
      <c r="H32" s="332"/>
      <c r="I32" s="251">
        <v>50692292.800000004</v>
      </c>
      <c r="J32" s="251">
        <v>51918385.109999999</v>
      </c>
      <c r="K32" s="252">
        <v>2.4186957075257753E-2</v>
      </c>
      <c r="L32" s="252">
        <v>1</v>
      </c>
      <c r="M32" s="250"/>
      <c r="N32" s="256"/>
      <c r="O32" s="257"/>
      <c r="P32" s="258"/>
      <c r="Q32" s="258"/>
      <c r="R32" s="259"/>
      <c r="S32" s="250"/>
      <c r="T32"/>
      <c r="U32" s="221"/>
      <c r="V32" s="221"/>
      <c r="W32" s="221"/>
      <c r="X32" s="221"/>
      <c r="Y32" s="221"/>
      <c r="Z32" s="221"/>
      <c r="AA32" s="221"/>
      <c r="AB32" s="278" t="s">
        <v>225</v>
      </c>
      <c r="AC32" s="221"/>
      <c r="AK32" s="278" t="s">
        <v>225</v>
      </c>
    </row>
    <row r="33" spans="12:37" ht="14.4" customHeight="1" x14ac:dyDescent="0.3">
      <c r="L33" s="253" t="s">
        <v>27</v>
      </c>
      <c r="M33" s="267"/>
      <c r="N33" s="256"/>
      <c r="O33" s="257"/>
      <c r="P33" s="258"/>
      <c r="Q33" s="258"/>
      <c r="R33" s="259"/>
      <c r="S33" s="250"/>
      <c r="T33" s="221"/>
      <c r="U33" s="221"/>
      <c r="V33" s="221"/>
      <c r="W33" s="221"/>
      <c r="X33" s="221"/>
      <c r="Y33" s="221"/>
      <c r="Z33" s="221"/>
      <c r="AA33" s="221"/>
      <c r="AB33" s="280" t="s">
        <v>27</v>
      </c>
      <c r="AC33" s="221"/>
      <c r="AK33" s="280" t="s">
        <v>43</v>
      </c>
    </row>
    <row r="34" spans="12:37" ht="14.4" customHeight="1" x14ac:dyDescent="0.3">
      <c r="L34" s="175" t="s">
        <v>229</v>
      </c>
      <c r="M34" s="268"/>
      <c r="N34" s="256"/>
      <c r="O34" s="257"/>
      <c r="P34" s="258"/>
      <c r="Q34" s="258"/>
      <c r="R34" s="259"/>
      <c r="S34" s="250"/>
      <c r="T34" s="221"/>
      <c r="U34" s="221"/>
      <c r="V34" s="221"/>
      <c r="W34" s="221"/>
      <c r="X34" s="221"/>
      <c r="Y34" s="221"/>
      <c r="Z34" s="221"/>
      <c r="AA34" s="221"/>
      <c r="AB34" s="277" t="s">
        <v>234</v>
      </c>
      <c r="AC34" s="221"/>
      <c r="AK34" s="277" t="s">
        <v>234</v>
      </c>
    </row>
    <row r="35" spans="12:37" ht="14.4" customHeight="1" x14ac:dyDescent="0.3">
      <c r="L35" s="254"/>
      <c r="M35" s="269"/>
      <c r="T35" s="269"/>
      <c r="U35" s="221"/>
      <c r="V35" s="221"/>
      <c r="W35" s="221"/>
      <c r="X35" s="221"/>
      <c r="Y35" s="221"/>
      <c r="Z35" s="221"/>
      <c r="AA35" s="221"/>
      <c r="AB35" s="292" t="s">
        <v>244</v>
      </c>
      <c r="AC35" s="221"/>
      <c r="AK35" s="296" t="s">
        <v>238</v>
      </c>
    </row>
    <row r="36" spans="12:37" ht="14.4" customHeight="1" x14ac:dyDescent="0.3">
      <c r="L36" s="254"/>
      <c r="M36" s="269"/>
      <c r="T36" s="269"/>
      <c r="AB36" s="277" t="s">
        <v>239</v>
      </c>
      <c r="AC36" s="269"/>
      <c r="AK36" s="277" t="s">
        <v>239</v>
      </c>
    </row>
    <row r="37" spans="12:37" ht="14.4" customHeight="1" x14ac:dyDescent="0.3">
      <c r="M37" s="269"/>
      <c r="T37" s="269"/>
      <c r="AC37" s="269"/>
    </row>
    <row r="38" spans="12:37" ht="14.4" customHeight="1" x14ac:dyDescent="0.3">
      <c r="N38" s="221"/>
      <c r="O38" s="221"/>
      <c r="P38" s="221"/>
      <c r="Q38" s="221"/>
      <c r="R38" s="221"/>
      <c r="S38" s="270"/>
      <c r="V38" s="275" t="s">
        <v>230</v>
      </c>
    </row>
    <row r="39" spans="12:37" ht="14.4" customHeight="1" x14ac:dyDescent="0.3">
      <c r="N39" s="221"/>
      <c r="O39" s="221"/>
      <c r="P39" s="221"/>
      <c r="Q39" s="221"/>
      <c r="R39" s="221"/>
      <c r="S39" s="270"/>
      <c r="AE39" s="275" t="s">
        <v>230</v>
      </c>
    </row>
  </sheetData>
  <mergeCells count="12">
    <mergeCell ref="G6:L6"/>
    <mergeCell ref="G8:H8"/>
    <mergeCell ref="G32:H32"/>
    <mergeCell ref="AD6:AK6"/>
    <mergeCell ref="AD8:AE8"/>
    <mergeCell ref="AD31:AE31"/>
    <mergeCell ref="N6:S6"/>
    <mergeCell ref="N8:O8"/>
    <mergeCell ref="N18:O18"/>
    <mergeCell ref="U6:AB6"/>
    <mergeCell ref="U8:V8"/>
    <mergeCell ref="U31:V31"/>
  </mergeCells>
  <conditionalFormatting sqref="K9:K28 R21:R30 R9:R17">
    <cfRule type="cellIs" dxfId="7" priority="4" operator="lessThan">
      <formula>0</formula>
    </cfRule>
  </conditionalFormatting>
  <conditionalFormatting sqref="AI9:AJ28">
    <cfRule type="cellIs" dxfId="6" priority="3" operator="lessThan">
      <formula>0</formula>
    </cfRule>
  </conditionalFormatting>
  <conditionalFormatting sqref="Z9:AA27">
    <cfRule type="cellIs" dxfId="5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T40"/>
  <sheetViews>
    <sheetView showGridLines="0" tabSelected="1" topLeftCell="D1" zoomScale="85" zoomScaleNormal="85" workbookViewId="0">
      <pane ySplit="8" topLeftCell="A15" activePane="bottomLeft" state="frozen"/>
      <selection pane="bottomLeft" activeCell="Q35" sqref="Q35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21875" customWidth="1"/>
    <col min="4" max="5" width="12.21875" customWidth="1"/>
    <col min="6" max="6" width="11.5546875" customWidth="1"/>
    <col min="7" max="7" width="4.109375" customWidth="1"/>
    <col min="8" max="8" width="29.21875" customWidth="1"/>
    <col min="9" max="9" width="9.109375" bestFit="1" customWidth="1"/>
    <col min="10" max="11" width="8.33203125" bestFit="1" customWidth="1"/>
    <col min="12" max="12" width="11.77734375" customWidth="1"/>
    <col min="13" max="13" width="14.109375" customWidth="1"/>
    <col min="14" max="14" width="9.77734375" customWidth="1"/>
    <col min="15" max="15" width="4.109375" bestFit="1" customWidth="1"/>
    <col min="16" max="16" width="29.21875" bestFit="1" customWidth="1"/>
    <col min="17" max="19" width="9.77734375" customWidth="1"/>
    <col min="20" max="20" width="11.77734375" bestFit="1" customWidth="1"/>
    <col min="21" max="21" width="14.109375" bestFit="1" customWidth="1"/>
    <col min="22" max="22" width="9.77734375" customWidth="1"/>
    <col min="23" max="46" width="0" hidden="1" customWidth="1"/>
    <col min="47" max="16384" width="9.77734375" hidden="1"/>
  </cols>
  <sheetData>
    <row r="2" spans="2:22" ht="14.4" customHeight="1" x14ac:dyDescent="0.3">
      <c r="B2" s="22"/>
      <c r="C2" s="23" t="s">
        <v>2</v>
      </c>
    </row>
    <row r="3" spans="2:22" ht="15.6" x14ac:dyDescent="0.3">
      <c r="B3" s="22"/>
      <c r="C3" s="23" t="s">
        <v>1</v>
      </c>
      <c r="D3" s="3"/>
      <c r="E3" s="3"/>
    </row>
    <row r="4" spans="2:22" ht="16.2" thickBot="1" x14ac:dyDescent="0.35">
      <c r="B4" s="24"/>
      <c r="C4" s="25" t="s">
        <v>3</v>
      </c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2:22" ht="15" thickTop="1" x14ac:dyDescent="0.3">
      <c r="B5" s="1"/>
      <c r="C5" s="1"/>
      <c r="D5" s="3"/>
      <c r="E5" s="3"/>
    </row>
    <row r="6" spans="2:22" ht="14.4" customHeight="1" x14ac:dyDescent="0.3">
      <c r="B6" s="1"/>
      <c r="C6" s="38" t="s">
        <v>118</v>
      </c>
      <c r="D6" s="3"/>
      <c r="E6" s="3"/>
      <c r="G6" s="301" t="s">
        <v>119</v>
      </c>
      <c r="H6" s="303"/>
      <c r="I6" s="303"/>
      <c r="J6" s="303"/>
      <c r="K6" s="303"/>
      <c r="L6" s="303"/>
      <c r="M6" s="302"/>
      <c r="O6" s="301" t="s">
        <v>185</v>
      </c>
      <c r="P6" s="303"/>
      <c r="Q6" s="303"/>
      <c r="R6" s="303"/>
      <c r="S6" s="303"/>
      <c r="T6" s="303"/>
      <c r="U6" s="302"/>
    </row>
    <row r="8" spans="2:22" x14ac:dyDescent="0.3">
      <c r="C8" s="4" t="s">
        <v>29</v>
      </c>
      <c r="D8" s="95">
        <v>42794</v>
      </c>
      <c r="E8" s="95">
        <v>43159</v>
      </c>
      <c r="G8" s="304" t="s">
        <v>39</v>
      </c>
      <c r="H8" s="305"/>
      <c r="I8" s="21">
        <v>42794</v>
      </c>
      <c r="J8" s="21">
        <v>43128</v>
      </c>
      <c r="K8" s="21">
        <v>43159</v>
      </c>
      <c r="L8" s="21" t="s">
        <v>40</v>
      </c>
      <c r="M8" s="21" t="s">
        <v>41</v>
      </c>
      <c r="O8" s="304" t="s">
        <v>39</v>
      </c>
      <c r="P8" s="305"/>
      <c r="Q8" s="21">
        <v>42794</v>
      </c>
      <c r="R8" s="21">
        <v>43128</v>
      </c>
      <c r="S8" s="21">
        <v>43159</v>
      </c>
      <c r="T8" s="21" t="s">
        <v>40</v>
      </c>
      <c r="U8" s="21" t="s">
        <v>41</v>
      </c>
    </row>
    <row r="9" spans="2:22" x14ac:dyDescent="0.3">
      <c r="C9" s="17" t="s">
        <v>117</v>
      </c>
      <c r="D9" s="104">
        <v>0.1922752429641168</v>
      </c>
      <c r="E9" s="104">
        <v>0.18558115030330202</v>
      </c>
      <c r="G9" s="61">
        <v>1</v>
      </c>
      <c r="H9" s="62" t="s">
        <v>60</v>
      </c>
      <c r="I9" s="105">
        <v>0.46434244254332313</v>
      </c>
      <c r="J9" s="105">
        <v>0.12939613286897678</v>
      </c>
      <c r="K9" s="105">
        <v>0.56658750471210895</v>
      </c>
      <c r="L9" s="107">
        <v>0.22019322982573653</v>
      </c>
      <c r="M9" s="107">
        <v>3.3787050829859115</v>
      </c>
      <c r="O9" s="61">
        <v>1</v>
      </c>
      <c r="P9" s="62" t="s">
        <v>78</v>
      </c>
      <c r="Q9" s="286">
        <v>18.792173697680177</v>
      </c>
      <c r="R9" s="286">
        <v>14.883970542149797</v>
      </c>
      <c r="S9" s="286">
        <v>14.728339625732561</v>
      </c>
      <c r="T9" s="107">
        <v>-0.21625141068429354</v>
      </c>
      <c r="U9" s="107">
        <v>-1.0456276836648293E-2</v>
      </c>
      <c r="V9" s="155"/>
    </row>
    <row r="10" spans="2:22" x14ac:dyDescent="0.3">
      <c r="C10" s="17" t="s">
        <v>186</v>
      </c>
      <c r="D10" s="147">
        <v>3.2561225931385835</v>
      </c>
      <c r="E10" s="147">
        <v>3.2806189247141262</v>
      </c>
      <c r="G10" s="61">
        <v>2</v>
      </c>
      <c r="H10" s="62" t="s">
        <v>63</v>
      </c>
      <c r="I10" s="105">
        <v>0.32562952928629052</v>
      </c>
      <c r="J10" s="105">
        <v>0.36031468345641726</v>
      </c>
      <c r="K10" s="105">
        <v>0.50241449530254756</v>
      </c>
      <c r="L10" s="107">
        <v>0.54290213299675694</v>
      </c>
      <c r="M10" s="107">
        <v>0.39437696649772613</v>
      </c>
      <c r="O10" s="61">
        <v>2</v>
      </c>
      <c r="P10" s="62" t="s">
        <v>63</v>
      </c>
      <c r="Q10" s="286">
        <v>4.1080317052552999</v>
      </c>
      <c r="R10" s="286">
        <v>5.8424501056080009</v>
      </c>
      <c r="S10" s="286">
        <v>5.4931821309895996</v>
      </c>
      <c r="T10" s="107">
        <v>0.33718104559960249</v>
      </c>
      <c r="U10" s="107">
        <v>-5.9781079565086714E-2</v>
      </c>
      <c r="V10" s="155"/>
    </row>
    <row r="11" spans="2:22" x14ac:dyDescent="0.3">
      <c r="B11" s="10"/>
      <c r="C11" s="100" t="s">
        <v>116</v>
      </c>
      <c r="E11" s="1"/>
      <c r="G11" s="61">
        <v>3</v>
      </c>
      <c r="H11" s="62" t="s">
        <v>78</v>
      </c>
      <c r="I11" s="105">
        <v>0.86331137362459787</v>
      </c>
      <c r="J11" s="105">
        <v>0.44783693869370156</v>
      </c>
      <c r="K11" s="105">
        <v>0.46038123310393586</v>
      </c>
      <c r="L11" s="107">
        <v>-0.46672632010970361</v>
      </c>
      <c r="M11" s="107">
        <v>2.8010852447376999E-2</v>
      </c>
      <c r="O11" s="61">
        <v>3</v>
      </c>
      <c r="P11" s="62" t="s">
        <v>59</v>
      </c>
      <c r="Q11" s="286">
        <v>4.9215256030405969</v>
      </c>
      <c r="R11" s="286">
        <v>5.2383664541158508</v>
      </c>
      <c r="S11" s="286">
        <v>5.3439084295940615</v>
      </c>
      <c r="T11" s="107">
        <v>8.582355566585087E-2</v>
      </c>
      <c r="U11" s="107">
        <v>2.0147879382375944E-2</v>
      </c>
      <c r="V11" s="155"/>
    </row>
    <row r="12" spans="2:22" x14ac:dyDescent="0.3">
      <c r="B12" s="10"/>
      <c r="C12" s="13"/>
      <c r="D12" s="12"/>
      <c r="E12" s="12"/>
      <c r="G12" s="61">
        <v>4</v>
      </c>
      <c r="H12" s="62" t="s">
        <v>69</v>
      </c>
      <c r="I12" s="105">
        <v>0.33492556109907823</v>
      </c>
      <c r="J12" s="105">
        <v>0.44089343295118555</v>
      </c>
      <c r="K12" s="105">
        <v>0.39874362487753312</v>
      </c>
      <c r="L12" s="107">
        <v>0.19054402288386729</v>
      </c>
      <c r="M12" s="107">
        <v>-9.5600897912033855E-2</v>
      </c>
      <c r="O12" s="61">
        <v>4</v>
      </c>
      <c r="P12" s="62" t="s">
        <v>217</v>
      </c>
      <c r="Q12" s="286">
        <v>4.4765015249393629</v>
      </c>
      <c r="R12" s="286">
        <v>4.888341543513957</v>
      </c>
      <c r="S12" s="286">
        <v>3.92233676975945</v>
      </c>
      <c r="T12" s="107">
        <v>-0.12379416204653693</v>
      </c>
      <c r="U12" s="107">
        <v>-0.19761400981407284</v>
      </c>
      <c r="V12" s="155"/>
    </row>
    <row r="13" spans="2:22" x14ac:dyDescent="0.3">
      <c r="B13" s="10"/>
      <c r="C13" s="13"/>
      <c r="D13" s="12"/>
      <c r="E13" s="12"/>
      <c r="G13" s="61">
        <v>5</v>
      </c>
      <c r="H13" s="62" t="s">
        <v>66</v>
      </c>
      <c r="I13" s="105">
        <v>0.56195579276176777</v>
      </c>
      <c r="J13" s="105">
        <v>0.51515248259944668</v>
      </c>
      <c r="K13" s="105">
        <v>0.39722159216915953</v>
      </c>
      <c r="L13" s="107">
        <v>-0.29314441227309262</v>
      </c>
      <c r="M13" s="107">
        <v>-0.22892423974200959</v>
      </c>
      <c r="O13" s="61">
        <v>5</v>
      </c>
      <c r="P13" s="62" t="s">
        <v>58</v>
      </c>
      <c r="Q13" s="286">
        <v>3.5618003780363776</v>
      </c>
      <c r="R13" s="286">
        <v>3.9036937663969695</v>
      </c>
      <c r="S13" s="286">
        <v>3.8030883181397259</v>
      </c>
      <c r="T13" s="107">
        <v>6.77432518653307E-2</v>
      </c>
      <c r="U13" s="107">
        <v>-2.5771859750694626E-2</v>
      </c>
      <c r="V13" s="155"/>
    </row>
    <row r="14" spans="2:22" x14ac:dyDescent="0.3">
      <c r="B14" s="10"/>
      <c r="C14" s="13"/>
      <c r="D14" s="12"/>
      <c r="E14" s="12"/>
      <c r="G14" s="61">
        <v>6</v>
      </c>
      <c r="H14" s="62" t="s">
        <v>57</v>
      </c>
      <c r="I14" s="105">
        <v>0.47475934801228825</v>
      </c>
      <c r="J14" s="105">
        <v>0.36746340655040011</v>
      </c>
      <c r="K14" s="105">
        <v>0.34671014915745579</v>
      </c>
      <c r="L14" s="107">
        <v>-0.26971390745847545</v>
      </c>
      <c r="M14" s="107">
        <v>-5.6477072336991618E-2</v>
      </c>
      <c r="O14" s="61">
        <v>6</v>
      </c>
      <c r="P14" s="62" t="s">
        <v>73</v>
      </c>
      <c r="Q14" s="286">
        <v>2.7630810689422862</v>
      </c>
      <c r="R14" s="286">
        <v>4.5756063172437287</v>
      </c>
      <c r="S14" s="286">
        <v>3.6526631657914477</v>
      </c>
      <c r="T14" s="107">
        <v>0.32195294841265576</v>
      </c>
      <c r="U14" s="107">
        <v>-0.20170947574183939</v>
      </c>
      <c r="V14" s="155"/>
    </row>
    <row r="15" spans="2:22" x14ac:dyDescent="0.3">
      <c r="B15" s="10"/>
      <c r="C15" s="13"/>
      <c r="D15" s="12"/>
      <c r="E15" s="12"/>
      <c r="G15" s="61">
        <v>7</v>
      </c>
      <c r="H15" s="62" t="s">
        <v>64</v>
      </c>
      <c r="I15" s="105">
        <v>0.2635176508685535</v>
      </c>
      <c r="J15" s="105">
        <v>0.30999587349624247</v>
      </c>
      <c r="K15" s="105">
        <v>0.25251984884355072</v>
      </c>
      <c r="L15" s="107">
        <v>-4.1734593446602353E-2</v>
      </c>
      <c r="M15" s="107">
        <v>-0.18540899917297904</v>
      </c>
      <c r="O15" s="61">
        <v>7</v>
      </c>
      <c r="P15" s="62" t="s">
        <v>68</v>
      </c>
      <c r="Q15" s="286">
        <v>2.6031951405534972</v>
      </c>
      <c r="R15" s="286">
        <v>3.1894611314004622</v>
      </c>
      <c r="S15" s="286">
        <v>3.0559934865475005</v>
      </c>
      <c r="T15" s="107">
        <v>0.17393945576347702</v>
      </c>
      <c r="U15" s="107">
        <v>-4.1846455985609543E-2</v>
      </c>
      <c r="V15" s="155"/>
    </row>
    <row r="16" spans="2:22" x14ac:dyDescent="0.3">
      <c r="B16" s="10"/>
      <c r="C16" s="13"/>
      <c r="D16" s="12"/>
      <c r="E16" s="12"/>
      <c r="G16" s="61">
        <v>8</v>
      </c>
      <c r="H16" s="62" t="s">
        <v>58</v>
      </c>
      <c r="I16" s="105">
        <v>0.22444315303741491</v>
      </c>
      <c r="J16" s="105">
        <v>0.2591788194103668</v>
      </c>
      <c r="K16" s="105">
        <v>0.23552037809934823</v>
      </c>
      <c r="L16" s="107">
        <v>4.935425702243057E-2</v>
      </c>
      <c r="M16" s="107">
        <v>-9.1282309892612545E-2</v>
      </c>
      <c r="O16" s="61">
        <v>8</v>
      </c>
      <c r="P16" s="62" t="s">
        <v>69</v>
      </c>
      <c r="Q16" s="286">
        <v>2.7784396044667976</v>
      </c>
      <c r="R16" s="286">
        <v>3.1081381083133728</v>
      </c>
      <c r="S16" s="286">
        <v>3.0551319923102174</v>
      </c>
      <c r="T16" s="107">
        <v>9.958553261283476E-2</v>
      </c>
      <c r="U16" s="107">
        <v>-1.7053977061501691E-2</v>
      </c>
      <c r="V16" s="155"/>
    </row>
    <row r="17" spans="2:22" x14ac:dyDescent="0.3">
      <c r="B17" s="10"/>
      <c r="C17" s="13"/>
      <c r="D17" s="12"/>
      <c r="E17" s="12"/>
      <c r="G17" s="61">
        <v>9</v>
      </c>
      <c r="H17" s="62" t="s">
        <v>217</v>
      </c>
      <c r="I17" s="105">
        <v>0.23578904900815423</v>
      </c>
      <c r="J17" s="105">
        <v>0.25934951653287674</v>
      </c>
      <c r="K17" s="105">
        <v>0.18917442714960231</v>
      </c>
      <c r="L17" s="107">
        <v>-0.1976962969851066</v>
      </c>
      <c r="M17" s="107">
        <v>-0.27058114594317595</v>
      </c>
      <c r="O17" s="61">
        <v>9</v>
      </c>
      <c r="P17" s="62" t="s">
        <v>57</v>
      </c>
      <c r="Q17" s="286">
        <v>2.7849777598059036</v>
      </c>
      <c r="R17" s="286">
        <v>3.0990514410798977</v>
      </c>
      <c r="S17" s="286">
        <v>2.9577452044878756</v>
      </c>
      <c r="T17" s="107">
        <v>6.2035484511019146E-2</v>
      </c>
      <c r="U17" s="107">
        <v>-4.5596608923271886E-2</v>
      </c>
      <c r="V17" s="155"/>
    </row>
    <row r="18" spans="2:22" x14ac:dyDescent="0.3">
      <c r="B18" s="10"/>
      <c r="C18" s="14"/>
      <c r="D18" s="12"/>
      <c r="E18" s="12"/>
      <c r="G18" s="61">
        <v>10</v>
      </c>
      <c r="H18" s="62" t="s">
        <v>59</v>
      </c>
      <c r="I18" s="105">
        <v>0.21933600893242167</v>
      </c>
      <c r="J18" s="105">
        <v>0.21939956738180277</v>
      </c>
      <c r="K18" s="105">
        <v>0.18392261438447277</v>
      </c>
      <c r="L18" s="107">
        <v>-0.16145727607754512</v>
      </c>
      <c r="M18" s="107">
        <v>-0.16170019576926709</v>
      </c>
      <c r="O18" s="61">
        <v>10</v>
      </c>
      <c r="P18" s="62" t="s">
        <v>66</v>
      </c>
      <c r="Q18" s="286">
        <v>3.4163492302407885</v>
      </c>
      <c r="R18" s="286">
        <v>3.2604894336804184</v>
      </c>
      <c r="S18" s="286">
        <v>2.8887359240268413</v>
      </c>
      <c r="T18" s="107">
        <v>-0.15443775523404568</v>
      </c>
      <c r="U18" s="107">
        <v>-0.11401770108911047</v>
      </c>
      <c r="V18" s="155"/>
    </row>
    <row r="19" spans="2:22" x14ac:dyDescent="0.3">
      <c r="B19" s="10"/>
      <c r="C19" s="13"/>
      <c r="D19" s="12"/>
      <c r="E19" s="12"/>
      <c r="G19" s="61">
        <v>11</v>
      </c>
      <c r="H19" s="62" t="s">
        <v>68</v>
      </c>
      <c r="I19" s="105">
        <v>0.13422543115799046</v>
      </c>
      <c r="J19" s="105">
        <v>0.18639246534093346</v>
      </c>
      <c r="K19" s="105">
        <v>0.18028322920100726</v>
      </c>
      <c r="L19" s="107">
        <v>0.34313764273779324</v>
      </c>
      <c r="M19" s="107">
        <v>-3.2776196874437447E-2</v>
      </c>
      <c r="O19" s="61">
        <v>11</v>
      </c>
      <c r="P19" s="62" t="s">
        <v>62</v>
      </c>
      <c r="Q19" s="286">
        <v>2.8366896372006836</v>
      </c>
      <c r="R19" s="286">
        <v>3.0176942086987357</v>
      </c>
      <c r="S19" s="286">
        <v>2.8503750878898</v>
      </c>
      <c r="T19" s="107">
        <v>4.8244441371532165E-3</v>
      </c>
      <c r="U19" s="107">
        <v>-5.5446015811219551E-2</v>
      </c>
      <c r="V19" s="155"/>
    </row>
    <row r="20" spans="2:22" x14ac:dyDescent="0.3">
      <c r="B20" s="10"/>
      <c r="C20" s="14"/>
      <c r="D20" s="12"/>
      <c r="E20" s="12"/>
      <c r="G20" s="61">
        <v>12</v>
      </c>
      <c r="H20" s="62" t="s">
        <v>62</v>
      </c>
      <c r="I20" s="105">
        <v>0.17714828764434376</v>
      </c>
      <c r="J20" s="105">
        <v>0.17796799517512318</v>
      </c>
      <c r="K20" s="105">
        <v>0.163157229319985</v>
      </c>
      <c r="L20" s="107">
        <v>-7.8979359667581184E-2</v>
      </c>
      <c r="M20" s="107">
        <v>-8.3221513174681627E-2</v>
      </c>
      <c r="O20" s="61">
        <v>12</v>
      </c>
      <c r="P20" s="62" t="s">
        <v>74</v>
      </c>
      <c r="Q20" s="286">
        <v>3.151105651105651</v>
      </c>
      <c r="R20" s="286">
        <v>2.9541284403669725</v>
      </c>
      <c r="S20" s="286">
        <v>2.8373151308304894</v>
      </c>
      <c r="T20" s="107">
        <v>-9.9581085186737472E-2</v>
      </c>
      <c r="U20" s="107">
        <v>-3.9542393600859205E-2</v>
      </c>
      <c r="V20" s="155"/>
    </row>
    <row r="21" spans="2:22" x14ac:dyDescent="0.3">
      <c r="B21" s="10"/>
      <c r="C21" s="11"/>
      <c r="D21" s="12"/>
      <c r="E21" s="12"/>
      <c r="G21" s="61">
        <v>13</v>
      </c>
      <c r="H21" s="62" t="s">
        <v>74</v>
      </c>
      <c r="I21" s="105">
        <v>0.13510677660942472</v>
      </c>
      <c r="J21" s="105">
        <v>0.10866987391455685</v>
      </c>
      <c r="K21" s="105">
        <v>0.11981228743189853</v>
      </c>
      <c r="L21" s="107">
        <v>-0.11320297590801431</v>
      </c>
      <c r="M21" s="107">
        <v>0.10253452144522179</v>
      </c>
      <c r="O21" s="61">
        <v>13</v>
      </c>
      <c r="P21" s="62" t="s">
        <v>64</v>
      </c>
      <c r="Q21" s="286">
        <v>2.9370930778893265</v>
      </c>
      <c r="R21" s="286">
        <v>2.6706852128276557</v>
      </c>
      <c r="S21" s="286">
        <v>2.8197443013354211</v>
      </c>
      <c r="T21" s="107">
        <v>-3.9954054380270221E-2</v>
      </c>
      <c r="U21" s="107">
        <v>5.5813050445561618E-2</v>
      </c>
      <c r="V21" s="155"/>
    </row>
    <row r="22" spans="2:22" x14ac:dyDescent="0.3">
      <c r="B22" s="10"/>
      <c r="C22" s="11"/>
      <c r="D22" s="12"/>
      <c r="E22" s="12"/>
      <c r="G22" s="61">
        <v>14</v>
      </c>
      <c r="H22" s="62" t="s">
        <v>70</v>
      </c>
      <c r="I22" s="105">
        <v>0.15691956731701651</v>
      </c>
      <c r="J22" s="105">
        <v>9.7978908138952159E-2</v>
      </c>
      <c r="K22" s="105">
        <v>0.11658657036946418</v>
      </c>
      <c r="L22" s="107">
        <v>-0.25702974866142503</v>
      </c>
      <c r="M22" s="107">
        <v>0.18991497847805094</v>
      </c>
      <c r="O22" s="61">
        <v>14</v>
      </c>
      <c r="P22" s="62" t="s">
        <v>70</v>
      </c>
      <c r="Q22" s="286">
        <v>2.5230717413270463</v>
      </c>
      <c r="R22" s="286">
        <v>2.804005722460658</v>
      </c>
      <c r="S22" s="286">
        <v>2.7110891011689886</v>
      </c>
      <c r="T22" s="107">
        <v>7.4519228590405495E-2</v>
      </c>
      <c r="U22" s="107">
        <v>-3.3137101164733118E-2</v>
      </c>
      <c r="V22" s="155"/>
    </row>
    <row r="23" spans="2:22" x14ac:dyDescent="0.3">
      <c r="B23" s="10"/>
      <c r="C23" s="15"/>
      <c r="D23" s="15"/>
      <c r="E23" s="15"/>
      <c r="G23" s="61">
        <v>15</v>
      </c>
      <c r="H23" s="62" t="s">
        <v>67</v>
      </c>
      <c r="I23" s="105">
        <v>8.4668394817737802E-2</v>
      </c>
      <c r="J23" s="105">
        <v>7.685153069136752E-2</v>
      </c>
      <c r="K23" s="105">
        <v>5.1647424340130366E-2</v>
      </c>
      <c r="L23" s="107">
        <v>-0.3900035018815502</v>
      </c>
      <c r="M23" s="107">
        <v>-0.32795841702172168</v>
      </c>
      <c r="O23" s="61">
        <v>15</v>
      </c>
      <c r="P23" s="62" t="s">
        <v>81</v>
      </c>
      <c r="Q23" s="286">
        <v>1.8278667465958722</v>
      </c>
      <c r="R23" s="286">
        <v>2.2894333843797856</v>
      </c>
      <c r="S23" s="286">
        <v>2.4195319305001606</v>
      </c>
      <c r="T23" s="107">
        <v>0.32369163945138557</v>
      </c>
      <c r="U23" s="107">
        <v>5.6825652586357744E-2</v>
      </c>
      <c r="V23" s="155"/>
    </row>
    <row r="24" spans="2:22" x14ac:dyDescent="0.3">
      <c r="B24" s="15"/>
      <c r="C24" s="16"/>
      <c r="D24" s="16"/>
      <c r="E24" s="16"/>
      <c r="G24" s="61">
        <v>16</v>
      </c>
      <c r="H24" s="62" t="s">
        <v>73</v>
      </c>
      <c r="I24" s="105">
        <v>1.4782503446169271E-2</v>
      </c>
      <c r="J24" s="105">
        <v>9.3105682250384625E-2</v>
      </c>
      <c r="K24" s="105">
        <v>4.3549559234571378E-2</v>
      </c>
      <c r="L24" s="107">
        <v>1.9460205704099995</v>
      </c>
      <c r="M24" s="107">
        <v>-0.5322566981738488</v>
      </c>
      <c r="O24" s="61">
        <v>16</v>
      </c>
      <c r="P24" s="62" t="s">
        <v>60</v>
      </c>
      <c r="Q24" s="286">
        <v>3.4296001134795673</v>
      </c>
      <c r="R24" s="286">
        <v>2.1746872197788121</v>
      </c>
      <c r="S24" s="286">
        <v>2.3554257237223499</v>
      </c>
      <c r="T24" s="107">
        <v>-0.31320689124522827</v>
      </c>
      <c r="U24" s="107">
        <v>8.3110114548758274E-2</v>
      </c>
      <c r="V24" s="155"/>
    </row>
    <row r="25" spans="2:22" x14ac:dyDescent="0.3">
      <c r="B25" s="16"/>
      <c r="E25" s="1"/>
      <c r="G25" s="61">
        <v>17</v>
      </c>
      <c r="H25" s="62" t="s">
        <v>61</v>
      </c>
      <c r="I25" s="105">
        <v>3.3263750870609288E-2</v>
      </c>
      <c r="J25" s="105">
        <v>4.3536083298203243E-2</v>
      </c>
      <c r="K25" s="105">
        <v>2.2947782057487931E-2</v>
      </c>
      <c r="L25" s="107">
        <v>-0.31012644524812727</v>
      </c>
      <c r="M25" s="107">
        <v>-0.47290200865554211</v>
      </c>
      <c r="O25" s="61">
        <v>17</v>
      </c>
      <c r="P25" s="62" t="s">
        <v>218</v>
      </c>
      <c r="Q25" s="286">
        <v>1.8517241379310345</v>
      </c>
      <c r="R25" s="286">
        <v>2.1729323308270678</v>
      </c>
      <c r="S25" s="286">
        <v>1.9253731343283582</v>
      </c>
      <c r="T25" s="107">
        <v>3.9773201033936445E-2</v>
      </c>
      <c r="U25" s="107">
        <v>-0.11392862676238191</v>
      </c>
      <c r="V25" s="155"/>
    </row>
    <row r="26" spans="2:22" x14ac:dyDescent="0.3">
      <c r="E26" s="1"/>
      <c r="G26" s="61">
        <v>18</v>
      </c>
      <c r="H26" s="62" t="s">
        <v>218</v>
      </c>
      <c r="I26" s="105">
        <v>6.6703210029128046E-2</v>
      </c>
      <c r="J26" s="105">
        <v>3.0690000261128336E-2</v>
      </c>
      <c r="K26" s="105">
        <v>-1.0147014375787466E-2</v>
      </c>
      <c r="L26" s="107">
        <v>-1.1521218299892382</v>
      </c>
      <c r="M26" s="107">
        <v>-1.3306293349446328</v>
      </c>
      <c r="O26" s="61">
        <v>18</v>
      </c>
      <c r="P26" s="62" t="s">
        <v>61</v>
      </c>
      <c r="Q26" s="286">
        <v>1.8636654041933047</v>
      </c>
      <c r="R26" s="286">
        <v>1.837598597721297</v>
      </c>
      <c r="S26" s="286">
        <v>1.7307778945111107</v>
      </c>
      <c r="T26" s="107">
        <v>-7.1304381882709711E-2</v>
      </c>
      <c r="U26" s="107">
        <v>-5.8130596824926051E-2</v>
      </c>
      <c r="V26" s="155"/>
    </row>
    <row r="27" spans="2:22" x14ac:dyDescent="0.3">
      <c r="E27" s="1"/>
      <c r="G27" s="61">
        <v>19</v>
      </c>
      <c r="H27" s="62" t="s">
        <v>71</v>
      </c>
      <c r="I27" s="105">
        <v>-0.15190348583561386</v>
      </c>
      <c r="J27" s="105">
        <v>-5.1684717699374882E-2</v>
      </c>
      <c r="K27" s="105">
        <v>-3.675802149616092E-2</v>
      </c>
      <c r="L27" s="107">
        <v>0.75801726146074411</v>
      </c>
      <c r="M27" s="107">
        <v>0.28880289701948969</v>
      </c>
      <c r="O27" s="61">
        <v>19</v>
      </c>
      <c r="P27" s="62" t="s">
        <v>227</v>
      </c>
      <c r="Q27" s="286">
        <v>0.62452364940596283</v>
      </c>
      <c r="R27" s="286">
        <v>1.8867259607316664</v>
      </c>
      <c r="S27" s="286">
        <v>1.7306972484370644</v>
      </c>
      <c r="T27" s="107">
        <v>1.7712277190515948</v>
      </c>
      <c r="U27" s="107">
        <v>-8.2698131865474811E-2</v>
      </c>
      <c r="V27" s="155"/>
    </row>
    <row r="28" spans="2:22" x14ac:dyDescent="0.3">
      <c r="E28" s="1"/>
      <c r="G28" s="61">
        <v>20</v>
      </c>
      <c r="H28" s="62" t="s">
        <v>72</v>
      </c>
      <c r="I28" s="105">
        <v>-8.413385195192602E-2</v>
      </c>
      <c r="J28" s="105">
        <v>-2.9524855168825859E-2</v>
      </c>
      <c r="K28" s="105">
        <v>-6.9343175725158024E-2</v>
      </c>
      <c r="L28" s="107">
        <v>0.17579934691709309</v>
      </c>
      <c r="M28" s="107">
        <v>-1.3486372864031786</v>
      </c>
      <c r="O28" s="61">
        <v>20</v>
      </c>
      <c r="P28" s="62" t="s">
        <v>160</v>
      </c>
      <c r="Q28" s="286">
        <v>0</v>
      </c>
      <c r="R28" s="286">
        <v>1.7932614729232557</v>
      </c>
      <c r="S28" s="286">
        <v>1.6925307759232777</v>
      </c>
      <c r="T28" s="107" t="s">
        <v>154</v>
      </c>
      <c r="U28" s="107">
        <v>-5.6171784494858712E-2</v>
      </c>
      <c r="V28" s="155"/>
    </row>
    <row r="29" spans="2:22" x14ac:dyDescent="0.3">
      <c r="E29" s="1"/>
      <c r="G29" s="61">
        <v>21</v>
      </c>
      <c r="H29" s="62" t="s">
        <v>227</v>
      </c>
      <c r="I29" s="105">
        <v>-8.2047904242025904E-2</v>
      </c>
      <c r="J29" s="105">
        <v>-8.6460692380256776E-2</v>
      </c>
      <c r="K29" s="105">
        <v>-7.2529767503571763E-2</v>
      </c>
      <c r="L29" s="107">
        <v>0.11600706716868026</v>
      </c>
      <c r="M29" s="107">
        <v>0.16112437332118945</v>
      </c>
      <c r="O29" s="61">
        <v>21</v>
      </c>
      <c r="P29" s="62" t="s">
        <v>71</v>
      </c>
      <c r="Q29" s="286">
        <v>1.5037722729248153</v>
      </c>
      <c r="R29" s="286">
        <v>1.5093308286884488</v>
      </c>
      <c r="S29" s="286">
        <v>1.5518268729629026</v>
      </c>
      <c r="T29" s="107">
        <v>3.1956035433890362E-2</v>
      </c>
      <c r="U29" s="107">
        <v>2.8155553087974239E-2</v>
      </c>
      <c r="V29" s="155"/>
    </row>
    <row r="30" spans="2:22" x14ac:dyDescent="0.3">
      <c r="E30" s="1"/>
      <c r="G30" s="61">
        <v>22</v>
      </c>
      <c r="H30" s="62" t="s">
        <v>160</v>
      </c>
      <c r="I30" s="105">
        <v>0</v>
      </c>
      <c r="J30" s="105">
        <v>-0.10250716335770194</v>
      </c>
      <c r="K30" s="105">
        <v>-9.0695770771962447E-2</v>
      </c>
      <c r="L30" s="107" t="s">
        <v>154</v>
      </c>
      <c r="M30" s="107">
        <v>0.11522504573190917</v>
      </c>
      <c r="O30" s="61">
        <v>22</v>
      </c>
      <c r="P30" s="62" t="s">
        <v>72</v>
      </c>
      <c r="Q30" s="286">
        <v>1.0517261493453467</v>
      </c>
      <c r="R30" s="286">
        <v>1.5691436589375816</v>
      </c>
      <c r="S30" s="286">
        <v>1.5332107321228077</v>
      </c>
      <c r="T30" s="107">
        <v>0.45780413758578131</v>
      </c>
      <c r="U30" s="107">
        <v>-2.2899704950598898E-2</v>
      </c>
      <c r="V30" s="155"/>
    </row>
    <row r="31" spans="2:22" ht="14.4" customHeight="1" x14ac:dyDescent="0.3">
      <c r="E31" s="1"/>
      <c r="G31" s="61">
        <v>23</v>
      </c>
      <c r="H31" s="62" t="s">
        <v>81</v>
      </c>
      <c r="I31" s="105">
        <v>-0.37542838475833462</v>
      </c>
      <c r="J31" s="105">
        <v>-0.1210932047098735</v>
      </c>
      <c r="K31" s="105">
        <v>-0.13031682522935317</v>
      </c>
      <c r="L31" s="107">
        <v>0.6528849961271872</v>
      </c>
      <c r="M31" s="107">
        <v>-7.6169596316973287E-2</v>
      </c>
      <c r="O31" s="61">
        <v>23</v>
      </c>
      <c r="P31" s="62" t="s">
        <v>67</v>
      </c>
      <c r="Q31" s="286">
        <v>1.3976512220612773</v>
      </c>
      <c r="R31" s="286">
        <v>1.4297683196782756</v>
      </c>
      <c r="S31" s="286">
        <v>1.3934471913690831</v>
      </c>
      <c r="T31" s="107">
        <v>-3.0079254579651327E-3</v>
      </c>
      <c r="U31" s="107">
        <v>-2.5403506155014965E-2</v>
      </c>
      <c r="V31" s="155"/>
    </row>
    <row r="32" spans="2:22" ht="13.8" customHeight="1" x14ac:dyDescent="0.3">
      <c r="E32" s="1"/>
      <c r="G32" s="146">
        <v>24</v>
      </c>
      <c r="H32" s="44" t="s">
        <v>65</v>
      </c>
      <c r="I32" s="106">
        <v>0.5912276540042547</v>
      </c>
      <c r="J32" s="106">
        <v>0</v>
      </c>
      <c r="K32" s="106">
        <v>0</v>
      </c>
      <c r="L32" s="108">
        <v>-1</v>
      </c>
      <c r="M32" s="108" t="s">
        <v>154</v>
      </c>
      <c r="O32" s="146">
        <v>24</v>
      </c>
      <c r="P32" s="44" t="s">
        <v>65</v>
      </c>
      <c r="Q32" s="287">
        <v>4.085665313579284</v>
      </c>
      <c r="R32" s="287">
        <v>0</v>
      </c>
      <c r="S32" s="287">
        <v>0</v>
      </c>
      <c r="T32" s="108">
        <v>-1</v>
      </c>
      <c r="U32" s="108" t="s">
        <v>154</v>
      </c>
      <c r="V32" s="155"/>
    </row>
    <row r="33" spans="5:22" ht="14.4" customHeight="1" x14ac:dyDescent="0.3">
      <c r="E33" s="1"/>
      <c r="G33" s="146">
        <v>25</v>
      </c>
      <c r="H33" s="44" t="s">
        <v>76</v>
      </c>
      <c r="I33" s="106">
        <v>-0.11308690541023825</v>
      </c>
      <c r="J33" s="106">
        <v>0</v>
      </c>
      <c r="K33" s="106">
        <v>0</v>
      </c>
      <c r="L33" s="108">
        <v>-1</v>
      </c>
      <c r="M33" s="108" t="s">
        <v>154</v>
      </c>
      <c r="O33" s="146">
        <v>25</v>
      </c>
      <c r="P33" s="44" t="s">
        <v>76</v>
      </c>
      <c r="Q33" s="287">
        <v>1.2813248517689559</v>
      </c>
      <c r="R33" s="287"/>
      <c r="S33" s="287"/>
      <c r="T33" s="108">
        <v>-1</v>
      </c>
      <c r="U33" s="108" t="s">
        <v>154</v>
      </c>
      <c r="V33" s="155"/>
    </row>
    <row r="34" spans="5:22" ht="14.4" customHeight="1" x14ac:dyDescent="0.3">
      <c r="E34" s="1"/>
      <c r="G34" s="306" t="s">
        <v>77</v>
      </c>
      <c r="H34" s="307"/>
      <c r="I34" s="96">
        <v>0.1922752429641168</v>
      </c>
      <c r="J34" s="96">
        <v>0.19461708940095579</v>
      </c>
      <c r="K34" s="96">
        <v>0.18558115030330202</v>
      </c>
      <c r="L34" s="96">
        <v>-3.4815156426894034E-2</v>
      </c>
      <c r="M34" s="96">
        <v>-4.642931987867549E-2</v>
      </c>
      <c r="O34" s="146">
        <v>26</v>
      </c>
      <c r="P34" s="44" t="s">
        <v>161</v>
      </c>
      <c r="Q34" s="287"/>
      <c r="R34" s="287"/>
      <c r="S34" s="287"/>
      <c r="T34" s="108" t="s">
        <v>154</v>
      </c>
      <c r="U34" s="108" t="s">
        <v>154</v>
      </c>
      <c r="V34" s="155"/>
    </row>
    <row r="35" spans="5:22" ht="14.4" customHeight="1" x14ac:dyDescent="0.3">
      <c r="E35" s="1"/>
      <c r="M35" s="278" t="s">
        <v>225</v>
      </c>
      <c r="O35" s="306" t="s">
        <v>77</v>
      </c>
      <c r="P35" s="307"/>
      <c r="Q35" s="148">
        <v>3.2561225931385835</v>
      </c>
      <c r="R35" s="148">
        <v>3.4170926387295797</v>
      </c>
      <c r="S35" s="148">
        <v>3.2806189247141262</v>
      </c>
      <c r="T35" s="96">
        <v>7.5231601006553461E-3</v>
      </c>
      <c r="U35" s="96">
        <v>-3.9938546724970325E-2</v>
      </c>
      <c r="V35" s="155"/>
    </row>
    <row r="36" spans="5:22" ht="14.4" customHeight="1" x14ac:dyDescent="0.3">
      <c r="E36" s="1"/>
      <c r="F36" s="153"/>
      <c r="M36" s="277" t="s">
        <v>228</v>
      </c>
      <c r="U36" s="278" t="s">
        <v>225</v>
      </c>
      <c r="V36" s="155"/>
    </row>
    <row r="37" spans="5:22" ht="14.4" customHeight="1" x14ac:dyDescent="0.3">
      <c r="E37" s="1"/>
      <c r="M37" s="175"/>
      <c r="U37" s="277" t="s">
        <v>228</v>
      </c>
      <c r="V37" s="155"/>
    </row>
    <row r="38" spans="5:22" ht="14.4" customHeight="1" x14ac:dyDescent="0.3">
      <c r="E38" s="1"/>
      <c r="I38" s="156"/>
      <c r="J38" s="155"/>
      <c r="M38" s="175"/>
      <c r="U38" s="175"/>
      <c r="V38" s="155"/>
    </row>
    <row r="39" spans="5:22" ht="14.4" customHeight="1" x14ac:dyDescent="0.3">
      <c r="E39" s="1"/>
      <c r="H39" s="275" t="s">
        <v>230</v>
      </c>
      <c r="I39" s="156"/>
      <c r="J39" s="155"/>
      <c r="U39" s="175"/>
    </row>
    <row r="40" spans="5:22" ht="14.4" customHeight="1" x14ac:dyDescent="0.3">
      <c r="I40" s="156"/>
      <c r="J40" s="155"/>
      <c r="P40" s="275" t="s">
        <v>230</v>
      </c>
    </row>
  </sheetData>
  <mergeCells count="6">
    <mergeCell ref="O35:P35"/>
    <mergeCell ref="G6:M6"/>
    <mergeCell ref="G8:H8"/>
    <mergeCell ref="G34:H34"/>
    <mergeCell ref="O6:U6"/>
    <mergeCell ref="O8:P8"/>
  </mergeCells>
  <conditionalFormatting sqref="L32:M33 L9:M30">
    <cfRule type="cellIs" dxfId="4" priority="8" operator="lessThan">
      <formula>0</formula>
    </cfRule>
  </conditionalFormatting>
  <conditionalFormatting sqref="T9:U31 T34:U34">
    <cfRule type="cellIs" dxfId="3" priority="5" operator="lessThan">
      <formula>0</formula>
    </cfRule>
  </conditionalFormatting>
  <conditionalFormatting sqref="T33:U33">
    <cfRule type="cellIs" dxfId="2" priority="3" operator="lessThan">
      <formula>0</formula>
    </cfRule>
  </conditionalFormatting>
  <conditionalFormatting sqref="L31:M31">
    <cfRule type="cellIs" dxfId="1" priority="2" operator="lessThan">
      <formula>0</formula>
    </cfRule>
  </conditionalFormatting>
  <conditionalFormatting sqref="T32:U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300" t="s">
        <v>219</v>
      </c>
      <c r="D9" s="300"/>
      <c r="E9" s="300"/>
      <c r="F9" s="48"/>
    </row>
    <row r="10" spans="2:7" x14ac:dyDescent="0.3">
      <c r="B10" s="54"/>
      <c r="C10" s="173" t="s">
        <v>220</v>
      </c>
      <c r="D10" s="55"/>
      <c r="E10" s="1"/>
      <c r="F10" s="48"/>
    </row>
    <row r="11" spans="2:7" x14ac:dyDescent="0.3">
      <c r="B11" s="54"/>
      <c r="C11" s="173" t="s">
        <v>221</v>
      </c>
      <c r="D11" s="55"/>
      <c r="E11" s="1"/>
      <c r="F11" s="48"/>
    </row>
    <row r="12" spans="2:7" x14ac:dyDescent="0.3">
      <c r="B12" s="54"/>
      <c r="C12" s="173"/>
      <c r="D12" s="55"/>
      <c r="E12" s="1"/>
      <c r="F12" s="48"/>
    </row>
    <row r="13" spans="2:7" x14ac:dyDescent="0.3">
      <c r="B13" s="54"/>
      <c r="C13" s="173" t="s">
        <v>222</v>
      </c>
      <c r="D13" s="55"/>
      <c r="E13" s="1"/>
      <c r="F13" s="48"/>
    </row>
    <row r="14" spans="2:7" x14ac:dyDescent="0.3">
      <c r="B14" s="54"/>
      <c r="C14" s="173" t="s">
        <v>223</v>
      </c>
      <c r="D14" s="55"/>
      <c r="E14" s="1"/>
      <c r="F14" s="48"/>
    </row>
    <row r="15" spans="2:7" x14ac:dyDescent="0.3">
      <c r="B15" s="54"/>
      <c r="C15" s="173" t="s">
        <v>224</v>
      </c>
      <c r="D15" s="55"/>
      <c r="E15" s="1"/>
      <c r="F15" s="48"/>
    </row>
    <row r="16" spans="2:7" x14ac:dyDescent="0.3">
      <c r="B16" s="57"/>
      <c r="C16" s="58"/>
      <c r="D16" s="58"/>
      <c r="E16" s="49"/>
      <c r="F16" s="50"/>
    </row>
    <row r="17" spans="2:7" x14ac:dyDescent="0.3">
      <c r="B17" s="55"/>
      <c r="C17" s="55"/>
      <c r="D17" s="55"/>
      <c r="E17" s="1"/>
      <c r="F17" s="1"/>
    </row>
    <row r="18" spans="2:7" hidden="1" x14ac:dyDescent="0.3">
      <c r="B18" s="55"/>
      <c r="C18" s="55"/>
      <c r="D18" s="55"/>
      <c r="E18" s="1"/>
      <c r="F18" s="1"/>
    </row>
    <row r="19" spans="2:7" hidden="1" x14ac:dyDescent="0.3">
      <c r="B19" s="55"/>
      <c r="C19" s="55"/>
      <c r="D19" s="55"/>
      <c r="E19" s="1"/>
      <c r="F19" s="1"/>
    </row>
    <row r="20" spans="2:7" hidden="1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55"/>
      <c r="F22" s="55"/>
      <c r="G22" s="2"/>
    </row>
    <row r="23" spans="2:7" hidden="1" x14ac:dyDescent="0.3">
      <c r="B23" s="55"/>
      <c r="C23" s="55"/>
      <c r="D23" s="55"/>
      <c r="E23" s="55"/>
      <c r="F23" s="55"/>
      <c r="G23" s="2"/>
    </row>
    <row r="24" spans="2:7" hidden="1" x14ac:dyDescent="0.3">
      <c r="B24" s="55"/>
      <c r="C24" s="55"/>
      <c r="D24" s="55"/>
      <c r="E24" s="55"/>
      <c r="F24" s="55"/>
      <c r="G24" s="2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workbookViewId="0">
      <selection activeCell="C9" sqref="C9"/>
    </sheetView>
  </sheetViews>
  <sheetFormatPr baseColWidth="10" defaultColWidth="0" defaultRowHeight="14.4" zeroHeight="1" x14ac:dyDescent="0.3"/>
  <cols>
    <col min="1" max="1" width="2.77734375" style="87" customWidth="1"/>
    <col min="2" max="2" width="3.77734375" style="87" customWidth="1"/>
    <col min="3" max="3" width="32" style="87" bestFit="1" customWidth="1"/>
    <col min="4" max="4" width="54.109375" style="87" bestFit="1" customWidth="1"/>
    <col min="5" max="5" width="18" style="87" bestFit="1" customWidth="1"/>
    <col min="6" max="6" width="3.88671875" style="87" customWidth="1"/>
    <col min="7" max="7" width="2.77734375" style="87" customWidth="1"/>
    <col min="8" max="8" width="11.5546875" style="87" hidden="1" customWidth="1"/>
    <col min="9" max="9" width="0" style="87" hidden="1" customWidth="1"/>
    <col min="10" max="16384" width="11.5546875" style="87" hidden="1"/>
  </cols>
  <sheetData>
    <row r="1" spans="2:7" x14ac:dyDescent="0.3"/>
    <row r="2" spans="2:7" x14ac:dyDescent="0.3">
      <c r="B2" s="92"/>
      <c r="C2" s="92"/>
      <c r="D2" s="92"/>
      <c r="E2" s="92"/>
      <c r="F2" s="92"/>
      <c r="G2" s="80"/>
    </row>
    <row r="3" spans="2:7" x14ac:dyDescent="0.3">
      <c r="B3" s="92"/>
      <c r="C3" s="92"/>
      <c r="D3" s="92"/>
      <c r="E3" s="92"/>
      <c r="F3" s="92"/>
      <c r="G3" s="80"/>
    </row>
    <row r="4" spans="2:7" x14ac:dyDescent="0.3">
      <c r="B4" s="92"/>
      <c r="C4" s="92"/>
      <c r="D4" s="92"/>
      <c r="E4" s="92"/>
      <c r="F4" s="92"/>
      <c r="G4" s="80"/>
    </row>
    <row r="5" spans="2:7" x14ac:dyDescent="0.3">
      <c r="B5" s="92"/>
      <c r="C5" s="92"/>
      <c r="D5" s="92"/>
      <c r="E5" s="92"/>
      <c r="F5" s="92"/>
      <c r="G5" s="80"/>
    </row>
    <row r="6" spans="2:7" x14ac:dyDescent="0.3">
      <c r="B6" s="92"/>
      <c r="C6" s="92"/>
      <c r="D6" s="92"/>
      <c r="E6" s="92"/>
      <c r="F6" s="92"/>
      <c r="G6" s="80"/>
    </row>
    <row r="7" spans="2:7" x14ac:dyDescent="0.3">
      <c r="B7" s="92"/>
      <c r="C7" s="110"/>
      <c r="D7" s="110"/>
      <c r="E7" s="110"/>
      <c r="F7" s="92"/>
      <c r="G7" s="80"/>
    </row>
    <row r="8" spans="2:7" x14ac:dyDescent="0.3">
      <c r="B8" s="88"/>
      <c r="C8" s="111"/>
      <c r="D8" s="89"/>
      <c r="E8" s="89"/>
      <c r="F8" s="90"/>
      <c r="G8" s="80"/>
    </row>
    <row r="9" spans="2:7" ht="15.6" x14ac:dyDescent="0.3">
      <c r="B9" s="91"/>
      <c r="C9" s="81" t="s">
        <v>84</v>
      </c>
      <c r="D9" s="82" t="s">
        <v>87</v>
      </c>
      <c r="E9" s="82" t="s">
        <v>85</v>
      </c>
      <c r="F9" s="93"/>
      <c r="G9" s="80"/>
    </row>
    <row r="10" spans="2:7" ht="15.6" x14ac:dyDescent="0.3">
      <c r="B10" s="91"/>
      <c r="C10" s="83" t="s">
        <v>83</v>
      </c>
      <c r="D10" s="84" t="s">
        <v>199</v>
      </c>
      <c r="E10" s="84" t="s">
        <v>184</v>
      </c>
      <c r="F10" s="93"/>
      <c r="G10" s="80"/>
    </row>
    <row r="11" spans="2:7" ht="15.6" x14ac:dyDescent="0.3">
      <c r="B11" s="91"/>
      <c r="C11" s="83" t="s">
        <v>83</v>
      </c>
      <c r="D11" s="84" t="s">
        <v>200</v>
      </c>
      <c r="E11" s="84" t="s">
        <v>184</v>
      </c>
      <c r="F11" s="93"/>
      <c r="G11" s="80"/>
    </row>
    <row r="12" spans="2:7" ht="15.6" x14ac:dyDescent="0.3">
      <c r="B12" s="91"/>
      <c r="C12" s="83" t="s">
        <v>83</v>
      </c>
      <c r="D12" s="84" t="s">
        <v>201</v>
      </c>
      <c r="E12" s="85" t="s">
        <v>194</v>
      </c>
      <c r="F12" s="93"/>
      <c r="G12" s="80"/>
    </row>
    <row r="13" spans="2:7" ht="15.6" x14ac:dyDescent="0.3">
      <c r="B13" s="91"/>
      <c r="C13" s="83" t="s">
        <v>18</v>
      </c>
      <c r="D13" s="84" t="s">
        <v>202</v>
      </c>
      <c r="E13" s="85" t="s">
        <v>18</v>
      </c>
      <c r="F13" s="93"/>
      <c r="G13" s="80"/>
    </row>
    <row r="14" spans="2:7" ht="15.6" x14ac:dyDescent="0.3">
      <c r="B14" s="91"/>
      <c r="C14" s="83" t="s">
        <v>18</v>
      </c>
      <c r="D14" s="84" t="s">
        <v>203</v>
      </c>
      <c r="E14" s="85" t="s">
        <v>18</v>
      </c>
      <c r="F14" s="93"/>
      <c r="G14" s="80"/>
    </row>
    <row r="15" spans="2:7" ht="15.6" x14ac:dyDescent="0.3">
      <c r="B15" s="91"/>
      <c r="C15" s="83" t="s">
        <v>18</v>
      </c>
      <c r="D15" s="84" t="s">
        <v>204</v>
      </c>
      <c r="E15" s="85" t="s">
        <v>18</v>
      </c>
      <c r="F15" s="93"/>
      <c r="G15" s="80"/>
    </row>
    <row r="16" spans="2:7" ht="15.6" x14ac:dyDescent="0.3">
      <c r="B16" s="91"/>
      <c r="C16" s="83" t="s">
        <v>18</v>
      </c>
      <c r="D16" s="84" t="s">
        <v>205</v>
      </c>
      <c r="E16" s="85" t="s">
        <v>18</v>
      </c>
      <c r="F16" s="93"/>
      <c r="G16" s="80"/>
    </row>
    <row r="17" spans="2:7" ht="15.6" x14ac:dyDescent="0.3">
      <c r="B17" s="91"/>
      <c r="C17" s="83" t="s">
        <v>18</v>
      </c>
      <c r="D17" s="84" t="s">
        <v>207</v>
      </c>
      <c r="E17" s="85" t="s">
        <v>18</v>
      </c>
      <c r="F17" s="93"/>
      <c r="G17" s="80"/>
    </row>
    <row r="18" spans="2:7" ht="15.6" x14ac:dyDescent="0.3">
      <c r="B18" s="91"/>
      <c r="C18" s="83" t="s">
        <v>18</v>
      </c>
      <c r="D18" s="84" t="s">
        <v>206</v>
      </c>
      <c r="E18" s="85" t="s">
        <v>18</v>
      </c>
      <c r="F18" s="93"/>
      <c r="G18" s="80"/>
    </row>
    <row r="19" spans="2:7" ht="15.6" x14ac:dyDescent="0.3">
      <c r="B19" s="91"/>
      <c r="C19" s="86" t="s">
        <v>90</v>
      </c>
      <c r="D19" s="84" t="s">
        <v>208</v>
      </c>
      <c r="E19" s="85" t="s">
        <v>89</v>
      </c>
      <c r="F19" s="93"/>
      <c r="G19" s="80"/>
    </row>
    <row r="20" spans="2:7" ht="15.6" x14ac:dyDescent="0.3">
      <c r="B20" s="91"/>
      <c r="C20" s="86" t="s">
        <v>90</v>
      </c>
      <c r="D20" s="84" t="s">
        <v>209</v>
      </c>
      <c r="E20" s="85" t="s">
        <v>89</v>
      </c>
      <c r="F20" s="93"/>
      <c r="G20" s="80"/>
    </row>
    <row r="21" spans="2:7" ht="15.6" x14ac:dyDescent="0.3">
      <c r="B21" s="91"/>
      <c r="C21" s="86" t="s">
        <v>90</v>
      </c>
      <c r="D21" s="84" t="s">
        <v>210</v>
      </c>
      <c r="E21" s="85" t="s">
        <v>89</v>
      </c>
      <c r="F21" s="93"/>
      <c r="G21" s="80"/>
    </row>
    <row r="22" spans="2:7" ht="15.6" x14ac:dyDescent="0.3">
      <c r="B22" s="91"/>
      <c r="C22" s="83" t="s">
        <v>91</v>
      </c>
      <c r="D22" s="84" t="s">
        <v>211</v>
      </c>
      <c r="E22" s="85" t="s">
        <v>86</v>
      </c>
      <c r="F22" s="93"/>
      <c r="G22" s="80"/>
    </row>
    <row r="23" spans="2:7" ht="15.6" x14ac:dyDescent="0.3">
      <c r="B23" s="91"/>
      <c r="C23" s="83" t="s">
        <v>91</v>
      </c>
      <c r="D23" s="84" t="s">
        <v>212</v>
      </c>
      <c r="E23" s="85" t="s">
        <v>86</v>
      </c>
      <c r="F23" s="93"/>
      <c r="G23" s="80"/>
    </row>
    <row r="24" spans="2:7" ht="15.6" x14ac:dyDescent="0.3">
      <c r="B24" s="91"/>
      <c r="C24" s="83" t="s">
        <v>91</v>
      </c>
      <c r="D24" s="84" t="s">
        <v>198</v>
      </c>
      <c r="E24" s="85" t="s">
        <v>86</v>
      </c>
      <c r="F24" s="93"/>
      <c r="G24" s="80"/>
    </row>
    <row r="25" spans="2:7" ht="15.6" x14ac:dyDescent="0.3">
      <c r="B25" s="91"/>
      <c r="C25" s="86" t="s">
        <v>90</v>
      </c>
      <c r="D25" s="84" t="s">
        <v>196</v>
      </c>
      <c r="E25" s="85" t="s">
        <v>195</v>
      </c>
      <c r="F25" s="93"/>
      <c r="G25" s="80"/>
    </row>
    <row r="26" spans="2:7" ht="15.6" x14ac:dyDescent="0.3">
      <c r="B26" s="91"/>
      <c r="C26" s="86" t="s">
        <v>90</v>
      </c>
      <c r="D26" s="84" t="s">
        <v>197</v>
      </c>
      <c r="E26" s="85" t="s">
        <v>195</v>
      </c>
      <c r="F26" s="93"/>
      <c r="G26" s="80"/>
    </row>
    <row r="27" spans="2:7" ht="15.6" x14ac:dyDescent="0.3">
      <c r="B27" s="91"/>
      <c r="C27" s="86" t="s">
        <v>90</v>
      </c>
      <c r="D27" s="84" t="s">
        <v>216</v>
      </c>
      <c r="E27" s="85" t="s">
        <v>195</v>
      </c>
      <c r="F27" s="93"/>
      <c r="G27" s="80"/>
    </row>
    <row r="28" spans="2:7" ht="15.6" x14ac:dyDescent="0.3">
      <c r="B28" s="91"/>
      <c r="C28" s="83" t="s">
        <v>88</v>
      </c>
      <c r="D28" s="84" t="s">
        <v>214</v>
      </c>
      <c r="E28" s="85" t="s">
        <v>195</v>
      </c>
      <c r="F28" s="93"/>
      <c r="G28" s="80"/>
    </row>
    <row r="29" spans="2:7" ht="15.6" x14ac:dyDescent="0.3">
      <c r="B29" s="91"/>
      <c r="C29" s="83" t="s">
        <v>88</v>
      </c>
      <c r="D29" s="84" t="s">
        <v>213</v>
      </c>
      <c r="E29" s="85" t="s">
        <v>195</v>
      </c>
      <c r="F29" s="93"/>
      <c r="G29" s="80"/>
    </row>
    <row r="30" spans="2:7" ht="15.6" x14ac:dyDescent="0.3">
      <c r="B30" s="149"/>
      <c r="C30" s="109" t="s">
        <v>122</v>
      </c>
      <c r="D30" s="84" t="s">
        <v>121</v>
      </c>
      <c r="E30" s="85" t="s">
        <v>120</v>
      </c>
      <c r="F30" s="150"/>
    </row>
    <row r="31" spans="2:7" ht="15.6" x14ac:dyDescent="0.3">
      <c r="B31" s="149"/>
      <c r="C31" s="109" t="s">
        <v>122</v>
      </c>
      <c r="D31" s="84" t="s">
        <v>215</v>
      </c>
      <c r="E31" s="85" t="s">
        <v>120</v>
      </c>
      <c r="F31" s="150"/>
    </row>
    <row r="32" spans="2:7" x14ac:dyDescent="0.3">
      <c r="B32" s="151"/>
      <c r="C32" s="94"/>
      <c r="D32" s="94"/>
      <c r="E32" s="94"/>
      <c r="F32" s="152"/>
    </row>
    <row r="33" spans="3:5" x14ac:dyDescent="0.3">
      <c r="C33" s="92"/>
      <c r="D33" s="92"/>
      <c r="E33" s="92"/>
    </row>
    <row r="34" spans="3:5" hidden="1" x14ac:dyDescent="0.3">
      <c r="C34" s="92"/>
      <c r="D34" s="92"/>
      <c r="E34" s="92"/>
    </row>
    <row r="35" spans="3:5" hidden="1" x14ac:dyDescent="0.3">
      <c r="C35" s="92"/>
      <c r="D35" s="92"/>
      <c r="E35" s="92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>
      <selection activeCell="C11" sqref="C11"/>
    </sheetView>
  </sheetViews>
  <sheetFormatPr baseColWidth="10" defaultColWidth="0" defaultRowHeight="14.4" customHeight="1" zeroHeight="1" x14ac:dyDescent="0.3"/>
  <cols>
    <col min="1" max="1" width="2.77734375" customWidth="1"/>
    <col min="2" max="2" width="3.77734375" customWidth="1"/>
    <col min="3" max="3" width="22.21875" bestFit="1" customWidth="1"/>
    <col min="4" max="4" width="54.44140625" bestFit="1" customWidth="1"/>
    <col min="5" max="5" width="13.88671875" customWidth="1"/>
    <col min="6" max="6" width="3.88671875" customWidth="1"/>
    <col min="7" max="7" width="2.7773437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59" t="s">
        <v>108</v>
      </c>
      <c r="D9" s="55"/>
      <c r="E9" s="1"/>
      <c r="F9" s="48"/>
    </row>
    <row r="10" spans="2:7" x14ac:dyDescent="0.3">
      <c r="B10" s="54"/>
      <c r="C10" s="99">
        <v>42767</v>
      </c>
      <c r="D10" s="55" t="s">
        <v>93</v>
      </c>
      <c r="E10" s="1"/>
      <c r="F10" s="48"/>
    </row>
    <row r="11" spans="2:7" x14ac:dyDescent="0.3">
      <c r="B11" s="54"/>
      <c r="C11" s="99">
        <v>43101</v>
      </c>
      <c r="D11" s="55" t="s">
        <v>104</v>
      </c>
      <c r="E11" s="1"/>
      <c r="F11" s="48"/>
    </row>
    <row r="12" spans="2:7" x14ac:dyDescent="0.3">
      <c r="B12" s="54"/>
      <c r="C12" s="99">
        <v>43132</v>
      </c>
      <c r="D12" s="55" t="s">
        <v>104</v>
      </c>
      <c r="E12" s="1"/>
      <c r="F12" s="48"/>
    </row>
    <row r="13" spans="2:7" x14ac:dyDescent="0.3">
      <c r="B13" s="54"/>
      <c r="C13" s="99"/>
      <c r="D13" s="55"/>
      <c r="E13" s="1"/>
      <c r="F13" s="48"/>
    </row>
    <row r="14" spans="2:7" x14ac:dyDescent="0.3">
      <c r="B14" s="54"/>
      <c r="C14" s="44" t="s">
        <v>92</v>
      </c>
      <c r="D14" s="55" t="s">
        <v>226</v>
      </c>
      <c r="E14" s="1"/>
      <c r="F14" s="48"/>
    </row>
    <row r="15" spans="2:7" x14ac:dyDescent="0.3">
      <c r="B15" s="54"/>
      <c r="C15" s="65" t="s">
        <v>92</v>
      </c>
      <c r="D15" s="55" t="s">
        <v>94</v>
      </c>
      <c r="E15" s="1"/>
      <c r="F15" s="48"/>
    </row>
    <row r="16" spans="2:7" x14ac:dyDescent="0.3">
      <c r="B16" s="54"/>
      <c r="C16" s="60" t="s">
        <v>92</v>
      </c>
      <c r="D16" s="55" t="s">
        <v>95</v>
      </c>
      <c r="E16" s="1"/>
      <c r="F16" s="48"/>
    </row>
    <row r="17" spans="2:7" x14ac:dyDescent="0.3">
      <c r="B17" s="54"/>
      <c r="C17" s="55"/>
      <c r="D17" s="55"/>
      <c r="E17" s="1"/>
      <c r="F17" s="48"/>
    </row>
    <row r="18" spans="2:7" x14ac:dyDescent="0.3">
      <c r="B18" s="54"/>
      <c r="C18" s="55"/>
      <c r="D18" s="55"/>
      <c r="E18" s="1"/>
      <c r="F18" s="48"/>
    </row>
    <row r="19" spans="2:7" x14ac:dyDescent="0.3">
      <c r="B19" s="57"/>
      <c r="C19" s="58"/>
      <c r="D19" s="58"/>
      <c r="E19" s="49"/>
      <c r="F19" s="50"/>
    </row>
    <row r="20" spans="2:7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1"/>
      <c r="F22" s="1"/>
    </row>
    <row r="23" spans="2:7" hidden="1" x14ac:dyDescent="0.3">
      <c r="B23" s="55"/>
      <c r="C23" s="55"/>
      <c r="D23" s="55"/>
      <c r="E23" s="1"/>
      <c r="F23" s="1"/>
    </row>
    <row r="24" spans="2:7" hidden="1" x14ac:dyDescent="0.3">
      <c r="B24" s="55"/>
      <c r="C24" s="55"/>
      <c r="D24" s="55"/>
      <c r="E24" s="1"/>
      <c r="F24" s="1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idden="1" x14ac:dyDescent="0.3">
      <c r="B27" s="55"/>
      <c r="C27" s="55"/>
      <c r="D27" s="55"/>
      <c r="E27" s="55"/>
      <c r="F27" s="55"/>
      <c r="G27" s="2"/>
    </row>
    <row r="28" spans="2:7" hidden="1" x14ac:dyDescent="0.3">
      <c r="B28" s="55"/>
      <c r="C28" s="55"/>
      <c r="D28" s="55"/>
      <c r="E28" s="55"/>
      <c r="F28" s="55"/>
      <c r="G28" s="2"/>
    </row>
    <row r="29" spans="2:7" hidden="1" x14ac:dyDescent="0.3">
      <c r="B29" s="55"/>
      <c r="C29" s="55"/>
      <c r="D29" s="55"/>
      <c r="E29" s="55"/>
      <c r="F29" s="55"/>
      <c r="G29" s="2"/>
    </row>
  </sheetData>
  <sheetProtection algorithmName="SHA-512" hashValue="N+TAJ7MEgHuekJ/PO0yhhJEXAzP+gjhlDzBxF5HXLp7pvmAJbIqYEQ2/dyvlzb512JivOnVK1doI2g+BNHGXmw==" saltValue="tgUPtt667cNpbCEV83ijHg==" spinCount="100000"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41"/>
  <sheetViews>
    <sheetView showGridLines="0" zoomScale="85" zoomScaleNormal="85" workbookViewId="0">
      <pane xSplit="3" ySplit="8" topLeftCell="D12" activePane="bottomRight" state="frozen"/>
      <selection pane="topRight" activeCell="D1" sqref="D1"/>
      <selection pane="bottomLeft" activeCell="A7" sqref="A7"/>
      <selection pane="bottomRight" activeCell="I35" sqref="I35"/>
    </sheetView>
  </sheetViews>
  <sheetFormatPr baseColWidth="10" defaultColWidth="0" defaultRowHeight="14.4" x14ac:dyDescent="0.3"/>
  <cols>
    <col min="1" max="1" width="3.88671875" style="22" customWidth="1"/>
    <col min="2" max="2" width="17.33203125" style="22" customWidth="1"/>
    <col min="3" max="3" width="71.21875" style="22" customWidth="1"/>
    <col min="4" max="4" width="11.6640625" style="22" bestFit="1" customWidth="1"/>
    <col min="5" max="5" width="11.5546875" style="154" customWidth="1"/>
    <col min="6" max="6" width="4.109375" style="22" bestFit="1" customWidth="1"/>
    <col min="7" max="7" width="29.21875" style="22" customWidth="1"/>
    <col min="8" max="8" width="10.5546875" style="22" bestFit="1" customWidth="1"/>
    <col min="9" max="9" width="10.44140625" style="22" customWidth="1"/>
    <col min="10" max="10" width="11.88671875" style="22" bestFit="1" customWidth="1"/>
    <col min="11" max="11" width="11.77734375" style="22" customWidth="1"/>
    <col min="12" max="12" width="14.109375" style="22" bestFit="1" customWidth="1"/>
    <col min="13" max="13" width="10.6640625" style="22" customWidth="1"/>
    <col min="14" max="14" width="11.5546875" style="22" customWidth="1"/>
    <col min="15" max="25" width="0" style="22" hidden="1" customWidth="1"/>
    <col min="26" max="16384" width="11.5546875" style="22" hidden="1"/>
  </cols>
  <sheetData>
    <row r="2" spans="2:13" ht="15.6" x14ac:dyDescent="0.3">
      <c r="C2" s="23" t="s">
        <v>2</v>
      </c>
    </row>
    <row r="3" spans="2:13" ht="15.6" customHeight="1" x14ac:dyDescent="0.3">
      <c r="C3" s="23" t="s">
        <v>1</v>
      </c>
    </row>
    <row r="4" spans="2:13" ht="15.6" customHeight="1" thickBot="1" x14ac:dyDescent="0.35">
      <c r="B4" s="24"/>
      <c r="C4" s="25" t="s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ht="16.2" thickTop="1" x14ac:dyDescent="0.3">
      <c r="B5" s="26"/>
      <c r="C5" s="27"/>
      <c r="D5" s="3"/>
    </row>
    <row r="6" spans="2:13" x14ac:dyDescent="0.3">
      <c r="B6" s="301" t="s">
        <v>28</v>
      </c>
      <c r="C6" s="302"/>
      <c r="D6" s="3"/>
      <c r="F6" s="301" t="s">
        <v>96</v>
      </c>
      <c r="G6" s="303"/>
      <c r="H6" s="303"/>
      <c r="I6" s="303"/>
      <c r="J6" s="303"/>
      <c r="K6" s="303"/>
      <c r="L6" s="303"/>
      <c r="M6" s="302"/>
    </row>
    <row r="8" spans="2:13" x14ac:dyDescent="0.3">
      <c r="B8" s="4" t="s">
        <v>4</v>
      </c>
      <c r="C8" s="4" t="s">
        <v>5</v>
      </c>
      <c r="D8" s="5">
        <v>43159</v>
      </c>
      <c r="F8" s="304" t="s">
        <v>39</v>
      </c>
      <c r="G8" s="305"/>
      <c r="H8" s="21">
        <v>42794</v>
      </c>
      <c r="I8" s="21">
        <v>43128</v>
      </c>
      <c r="J8" s="21">
        <v>43159</v>
      </c>
      <c r="K8" s="21" t="s">
        <v>40</v>
      </c>
      <c r="L8" s="21" t="s">
        <v>41</v>
      </c>
      <c r="M8" s="21" t="s">
        <v>42</v>
      </c>
    </row>
    <row r="9" spans="2:13" x14ac:dyDescent="0.3">
      <c r="B9" s="28">
        <v>300000</v>
      </c>
      <c r="C9" s="29" t="s">
        <v>6</v>
      </c>
      <c r="D9" s="6">
        <v>2598495.0999999996</v>
      </c>
      <c r="F9" s="61">
        <v>1</v>
      </c>
      <c r="G9" s="62" t="s">
        <v>58</v>
      </c>
      <c r="H9" s="70">
        <v>12214</v>
      </c>
      <c r="I9" s="70">
        <v>7969.37</v>
      </c>
      <c r="J9" s="70">
        <v>16612.53</v>
      </c>
      <c r="K9" s="63">
        <v>0.36012199115768784</v>
      </c>
      <c r="L9" s="63">
        <v>1.0845474610916543</v>
      </c>
      <c r="M9" s="64">
        <v>0.22214966943386541</v>
      </c>
    </row>
    <row r="10" spans="2:13" x14ac:dyDescent="0.3">
      <c r="B10" s="28">
        <v>400000</v>
      </c>
      <c r="C10" s="29" t="s">
        <v>7</v>
      </c>
      <c r="D10" s="6">
        <v>289794.67</v>
      </c>
      <c r="F10" s="61">
        <v>2</v>
      </c>
      <c r="G10" s="62" t="s">
        <v>78</v>
      </c>
      <c r="H10" s="70">
        <v>11038.63</v>
      </c>
      <c r="I10" s="70">
        <v>4696.76</v>
      </c>
      <c r="J10" s="70">
        <v>10126.61</v>
      </c>
      <c r="K10" s="63">
        <v>-8.2620760003732197E-2</v>
      </c>
      <c r="L10" s="63">
        <v>1.1560841942104769</v>
      </c>
      <c r="M10" s="64">
        <v>0.13541724613804615</v>
      </c>
    </row>
    <row r="11" spans="2:13" x14ac:dyDescent="0.3">
      <c r="B11" s="28">
        <v>411500</v>
      </c>
      <c r="C11" s="30" t="s">
        <v>8</v>
      </c>
      <c r="D11" s="6">
        <v>241552.89000000004</v>
      </c>
      <c r="F11" s="61">
        <v>3</v>
      </c>
      <c r="G11" s="62" t="s">
        <v>62</v>
      </c>
      <c r="H11" s="70">
        <v>8193.59</v>
      </c>
      <c r="I11" s="70">
        <v>4366.32</v>
      </c>
      <c r="J11" s="70">
        <v>8287.06</v>
      </c>
      <c r="K11" s="63">
        <v>1.1407697968778052E-2</v>
      </c>
      <c r="L11" s="63">
        <v>0.89795067700031139</v>
      </c>
      <c r="M11" s="64">
        <v>0.11081801745902693</v>
      </c>
    </row>
    <row r="12" spans="2:13" x14ac:dyDescent="0.3">
      <c r="B12" s="31">
        <v>414000</v>
      </c>
      <c r="C12" s="32" t="s">
        <v>9</v>
      </c>
      <c r="D12" s="7">
        <v>0</v>
      </c>
      <c r="E12" s="98"/>
      <c r="F12" s="61">
        <v>4</v>
      </c>
      <c r="G12" s="62" t="s">
        <v>57</v>
      </c>
      <c r="H12" s="70">
        <v>6390.85</v>
      </c>
      <c r="I12" s="70">
        <v>3331.82</v>
      </c>
      <c r="J12" s="70">
        <v>6579</v>
      </c>
      <c r="K12" s="63">
        <v>2.9440528255239906E-2</v>
      </c>
      <c r="L12" s="63">
        <v>0.97459646679592526</v>
      </c>
      <c r="M12" s="64">
        <v>8.7977127818905404E-2</v>
      </c>
    </row>
    <row r="13" spans="2:13" x14ac:dyDescent="0.3">
      <c r="B13" s="28">
        <v>415500</v>
      </c>
      <c r="C13" s="30" t="s">
        <v>10</v>
      </c>
      <c r="D13" s="6">
        <v>10574.020000000002</v>
      </c>
      <c r="E13" s="98"/>
      <c r="F13" s="61">
        <v>5</v>
      </c>
      <c r="G13" s="62" t="s">
        <v>59</v>
      </c>
      <c r="H13" s="70">
        <v>6693.24</v>
      </c>
      <c r="I13" s="70">
        <v>3502.08</v>
      </c>
      <c r="J13" s="70">
        <v>6070.45</v>
      </c>
      <c r="K13" s="63">
        <v>-9.3047612217700193E-2</v>
      </c>
      <c r="L13" s="63">
        <v>0.73338416027046782</v>
      </c>
      <c r="M13" s="64">
        <v>8.1176585433694215E-2</v>
      </c>
    </row>
    <row r="14" spans="2:13" x14ac:dyDescent="0.3">
      <c r="B14" s="31">
        <v>419500</v>
      </c>
      <c r="C14" s="32" t="s">
        <v>11</v>
      </c>
      <c r="D14" s="7">
        <v>5734.74</v>
      </c>
      <c r="E14" s="98"/>
      <c r="F14" s="61">
        <v>6</v>
      </c>
      <c r="G14" s="62" t="s">
        <v>68</v>
      </c>
      <c r="H14" s="70">
        <v>4163.01</v>
      </c>
      <c r="I14" s="70">
        <v>2920.18</v>
      </c>
      <c r="J14" s="70">
        <v>5782.53</v>
      </c>
      <c r="K14" s="63">
        <v>0.38902620940137056</v>
      </c>
      <c r="L14" s="63">
        <v>0.98019642624769698</v>
      </c>
      <c r="M14" s="64">
        <v>7.7326399289657247E-2</v>
      </c>
    </row>
    <row r="15" spans="2:13" x14ac:dyDescent="0.3">
      <c r="B15" s="33"/>
      <c r="C15" s="34" t="s">
        <v>12</v>
      </c>
      <c r="D15" s="8">
        <v>11331.66</v>
      </c>
      <c r="E15" s="98"/>
      <c r="F15" s="61">
        <v>7</v>
      </c>
      <c r="G15" s="62" t="s">
        <v>63</v>
      </c>
      <c r="H15" s="70">
        <v>3680.18</v>
      </c>
      <c r="I15" s="70">
        <v>2662.59</v>
      </c>
      <c r="J15" s="70">
        <v>5598</v>
      </c>
      <c r="K15" s="63">
        <v>0.52112124950410044</v>
      </c>
      <c r="L15" s="63">
        <v>1.1024641420571699</v>
      </c>
      <c r="M15" s="64">
        <v>7.4858787282297071E-2</v>
      </c>
    </row>
    <row r="16" spans="2:13" x14ac:dyDescent="0.3">
      <c r="B16" s="33"/>
      <c r="C16" s="35" t="s">
        <v>13</v>
      </c>
      <c r="D16" s="8">
        <v>18111.440000000002</v>
      </c>
      <c r="E16" s="98"/>
      <c r="F16" s="61">
        <v>8</v>
      </c>
      <c r="G16" s="62" t="s">
        <v>60</v>
      </c>
      <c r="H16" s="70">
        <v>4320.9399999999996</v>
      </c>
      <c r="I16" s="70">
        <v>629.32000000000005</v>
      </c>
      <c r="J16" s="70">
        <v>5107.99</v>
      </c>
      <c r="K16" s="63">
        <v>0.18214786597360755</v>
      </c>
      <c r="L16" s="63">
        <v>7.1166814974893526</v>
      </c>
      <c r="M16" s="64">
        <v>6.8306169498052988E-2</v>
      </c>
    </row>
    <row r="17" spans="2:13" x14ac:dyDescent="0.3">
      <c r="B17" s="33"/>
      <c r="C17" s="36" t="s">
        <v>14</v>
      </c>
      <c r="D17" s="8">
        <v>281570.01</v>
      </c>
      <c r="E17" s="98"/>
      <c r="F17" s="61">
        <v>9</v>
      </c>
      <c r="G17" s="62" t="s">
        <v>217</v>
      </c>
      <c r="H17" s="70">
        <v>2700.48</v>
      </c>
      <c r="I17" s="70">
        <v>1567.61</v>
      </c>
      <c r="J17" s="70">
        <v>2391</v>
      </c>
      <c r="K17" s="63">
        <v>-0.11460184856025601</v>
      </c>
      <c r="L17" s="63">
        <v>0.52525181645945107</v>
      </c>
      <c r="M17" s="64">
        <v>3.1973447729898588E-2</v>
      </c>
    </row>
    <row r="18" spans="2:13" x14ac:dyDescent="0.3">
      <c r="B18" s="33"/>
      <c r="C18" s="36" t="s">
        <v>15</v>
      </c>
      <c r="D18" s="8">
        <v>8224.6599999999744</v>
      </c>
      <c r="E18" s="98"/>
      <c r="F18" s="61">
        <v>10</v>
      </c>
      <c r="G18" s="62" t="s">
        <v>66</v>
      </c>
      <c r="H18" s="70">
        <v>3097.5</v>
      </c>
      <c r="I18" s="70">
        <v>1391.46</v>
      </c>
      <c r="J18" s="70">
        <v>2318.13</v>
      </c>
      <c r="K18" s="63">
        <v>-0.25161259079903142</v>
      </c>
      <c r="L18" s="63">
        <v>0.66596955715579331</v>
      </c>
      <c r="M18" s="64">
        <v>3.099899974324961E-2</v>
      </c>
    </row>
    <row r="19" spans="2:13" x14ac:dyDescent="0.3">
      <c r="B19" s="33">
        <v>500000</v>
      </c>
      <c r="C19" s="36" t="s">
        <v>16</v>
      </c>
      <c r="D19" s="8">
        <v>215013.87</v>
      </c>
      <c r="E19" s="98"/>
      <c r="F19" s="61">
        <v>11</v>
      </c>
      <c r="G19" s="62" t="s">
        <v>73</v>
      </c>
      <c r="H19" s="70">
        <v>603.04999999999995</v>
      </c>
      <c r="I19" s="70">
        <v>1872.07</v>
      </c>
      <c r="J19" s="70">
        <v>1792</v>
      </c>
      <c r="K19" s="63">
        <v>1.971561230412072</v>
      </c>
      <c r="L19" s="63">
        <v>-4.2770836560598657E-2</v>
      </c>
      <c r="M19" s="64">
        <v>2.3963370276862513E-2</v>
      </c>
    </row>
    <row r="20" spans="2:13" x14ac:dyDescent="0.3">
      <c r="B20" s="28">
        <v>510000</v>
      </c>
      <c r="C20" s="37" t="s">
        <v>17</v>
      </c>
      <c r="D20" s="6">
        <v>173105.79</v>
      </c>
      <c r="E20" s="98"/>
      <c r="F20" s="61">
        <v>12</v>
      </c>
      <c r="G20" s="62" t="s">
        <v>64</v>
      </c>
      <c r="H20" s="70">
        <v>1477.41</v>
      </c>
      <c r="I20" s="70">
        <v>1007.66</v>
      </c>
      <c r="J20" s="70">
        <v>1723.3</v>
      </c>
      <c r="K20" s="63">
        <v>0.1664331499042242</v>
      </c>
      <c r="L20" s="63">
        <v>0.71019986900343368</v>
      </c>
      <c r="M20" s="64">
        <v>2.3044685266806458E-2</v>
      </c>
    </row>
    <row r="21" spans="2:13" x14ac:dyDescent="0.3">
      <c r="B21" s="31">
        <v>511500</v>
      </c>
      <c r="C21" s="32" t="s">
        <v>18</v>
      </c>
      <c r="D21" s="7">
        <v>17313.210000000003</v>
      </c>
      <c r="E21" s="98"/>
      <c r="F21" s="61">
        <v>13</v>
      </c>
      <c r="G21" s="62" t="s">
        <v>69</v>
      </c>
      <c r="H21" s="70">
        <v>770.56</v>
      </c>
      <c r="I21" s="70">
        <v>626.41999999999996</v>
      </c>
      <c r="J21" s="70">
        <v>1180.57</v>
      </c>
      <c r="K21" s="63">
        <v>0.53209354235880402</v>
      </c>
      <c r="L21" s="63">
        <v>0.88463012036652722</v>
      </c>
      <c r="M21" s="64">
        <v>1.5787073687363602E-2</v>
      </c>
    </row>
    <row r="22" spans="2:13" x14ac:dyDescent="0.3">
      <c r="B22" s="28">
        <v>512000</v>
      </c>
      <c r="C22" s="30" t="s">
        <v>19</v>
      </c>
      <c r="D22" s="6">
        <v>73630.28</v>
      </c>
      <c r="E22" s="98"/>
      <c r="F22" s="61">
        <v>14</v>
      </c>
      <c r="G22" s="62" t="s">
        <v>74</v>
      </c>
      <c r="H22" s="70">
        <v>1169.26</v>
      </c>
      <c r="I22" s="70">
        <v>504.79</v>
      </c>
      <c r="J22" s="70">
        <v>1114</v>
      </c>
      <c r="K22" s="63">
        <v>-4.7260660588748449E-2</v>
      </c>
      <c r="L22" s="63">
        <v>1.2068582975098554</v>
      </c>
      <c r="M22" s="64">
        <v>1.4896871924344218E-2</v>
      </c>
    </row>
    <row r="23" spans="2:13" x14ac:dyDescent="0.3">
      <c r="B23" s="31">
        <v>513000</v>
      </c>
      <c r="C23" s="32" t="s">
        <v>20</v>
      </c>
      <c r="D23" s="7">
        <v>8599.43</v>
      </c>
      <c r="E23" s="98"/>
      <c r="F23" s="61">
        <v>15</v>
      </c>
      <c r="G23" s="62" t="s">
        <v>61</v>
      </c>
      <c r="H23" s="70">
        <v>1230.42</v>
      </c>
      <c r="I23" s="70">
        <v>793.85</v>
      </c>
      <c r="J23" s="70">
        <v>856.18</v>
      </c>
      <c r="K23" s="63">
        <v>-0.30415630435135976</v>
      </c>
      <c r="L23" s="63">
        <v>7.8516092460792164E-2</v>
      </c>
      <c r="M23" s="64">
        <v>1.1449195515426421E-2</v>
      </c>
    </row>
    <row r="24" spans="2:13" x14ac:dyDescent="0.3">
      <c r="B24" s="28">
        <v>514000</v>
      </c>
      <c r="C24" s="30" t="s">
        <v>21</v>
      </c>
      <c r="D24" s="6">
        <v>5600.79</v>
      </c>
      <c r="E24" s="98"/>
      <c r="F24" s="61">
        <v>16</v>
      </c>
      <c r="G24" s="62" t="s">
        <v>67</v>
      </c>
      <c r="H24" s="70">
        <v>790.15</v>
      </c>
      <c r="I24" s="70">
        <v>349.95</v>
      </c>
      <c r="J24" s="70">
        <v>477.54</v>
      </c>
      <c r="K24" s="63">
        <v>-0.39563374042903243</v>
      </c>
      <c r="L24" s="63">
        <v>0.36459494213459065</v>
      </c>
      <c r="M24" s="64">
        <v>6.3858637511232845E-3</v>
      </c>
    </row>
    <row r="25" spans="2:13" x14ac:dyDescent="0.3">
      <c r="B25" s="28">
        <v>514500</v>
      </c>
      <c r="C25" s="30" t="s">
        <v>109</v>
      </c>
      <c r="D25" s="6">
        <v>7198.1699999999983</v>
      </c>
      <c r="E25" s="98"/>
      <c r="F25" s="61">
        <v>17</v>
      </c>
      <c r="G25" s="62" t="s">
        <v>70</v>
      </c>
      <c r="H25" s="70">
        <v>319.08</v>
      </c>
      <c r="I25" s="70">
        <v>105.9</v>
      </c>
      <c r="J25" s="70">
        <v>253.2</v>
      </c>
      <c r="K25" s="63">
        <v>-0.20646859721699884</v>
      </c>
      <c r="L25" s="63">
        <v>1.3909348441926341</v>
      </c>
      <c r="M25" s="64">
        <v>3.3858958449227614E-3</v>
      </c>
    </row>
    <row r="26" spans="2:13" x14ac:dyDescent="0.3">
      <c r="B26" s="28">
        <v>515000</v>
      </c>
      <c r="C26" s="30" t="s">
        <v>110</v>
      </c>
      <c r="D26" s="6">
        <v>1300.8099999999997</v>
      </c>
      <c r="E26" s="98"/>
      <c r="F26" s="61">
        <v>18</v>
      </c>
      <c r="G26" s="62" t="s">
        <v>218</v>
      </c>
      <c r="H26" s="70">
        <v>663.44</v>
      </c>
      <c r="I26" s="70">
        <v>151.38999999999999</v>
      </c>
      <c r="J26" s="70">
        <v>-101</v>
      </c>
      <c r="K26" s="63">
        <v>-1.1522368262389968</v>
      </c>
      <c r="L26" s="63">
        <v>-1.6671510667811613</v>
      </c>
      <c r="M26" s="64">
        <v>-1.3506140613633447E-3</v>
      </c>
    </row>
    <row r="27" spans="2:13" x14ac:dyDescent="0.3">
      <c r="B27" s="28">
        <v>515500</v>
      </c>
      <c r="C27" s="30" t="s">
        <v>111</v>
      </c>
      <c r="D27" s="6">
        <v>1614.37</v>
      </c>
      <c r="E27" s="98"/>
      <c r="F27" s="61">
        <v>19</v>
      </c>
      <c r="G27" s="62" t="s">
        <v>71</v>
      </c>
      <c r="H27" s="70">
        <v>-423.42</v>
      </c>
      <c r="I27" s="70">
        <v>-75.05</v>
      </c>
      <c r="J27" s="70">
        <v>-105.64</v>
      </c>
      <c r="K27" s="63">
        <v>0.75050777006282177</v>
      </c>
      <c r="L27" s="63">
        <v>-0.40759493670886071</v>
      </c>
      <c r="M27" s="64">
        <v>-1.4126620736873638E-3</v>
      </c>
    </row>
    <row r="28" spans="2:13" x14ac:dyDescent="0.3">
      <c r="B28" s="28">
        <v>516000</v>
      </c>
      <c r="C28" s="30" t="s">
        <v>112</v>
      </c>
      <c r="D28" s="6">
        <v>2839.2400000000002</v>
      </c>
      <c r="E28" s="98"/>
      <c r="F28" s="61">
        <v>20</v>
      </c>
      <c r="G28" s="62" t="s">
        <v>227</v>
      </c>
      <c r="H28" s="70">
        <v>-175.29</v>
      </c>
      <c r="I28" s="70">
        <v>-83.48</v>
      </c>
      <c r="J28" s="70">
        <v>-137.99</v>
      </c>
      <c r="K28" s="63">
        <v>0.21279023332762836</v>
      </c>
      <c r="L28" s="63">
        <v>-0.65297077144226168</v>
      </c>
      <c r="M28" s="64">
        <v>-1.8452597458171085E-3</v>
      </c>
    </row>
    <row r="29" spans="2:13" x14ac:dyDescent="0.3">
      <c r="B29" s="28">
        <v>516600</v>
      </c>
      <c r="C29" s="30" t="s">
        <v>10</v>
      </c>
      <c r="D29" s="6">
        <v>10733.88</v>
      </c>
      <c r="E29" s="98"/>
      <c r="F29" s="67">
        <v>21</v>
      </c>
      <c r="G29" s="66" t="s">
        <v>160</v>
      </c>
      <c r="H29" s="70"/>
      <c r="I29" s="70">
        <v>-86.58</v>
      </c>
      <c r="J29" s="70">
        <v>-150.69999999999999</v>
      </c>
      <c r="K29" s="63" t="s">
        <v>154</v>
      </c>
      <c r="L29" s="63">
        <v>-0.74058674058674057</v>
      </c>
      <c r="M29" s="64">
        <v>-2.0152231588857037E-3</v>
      </c>
    </row>
    <row r="30" spans="2:13" x14ac:dyDescent="0.3">
      <c r="B30" s="28">
        <v>517000</v>
      </c>
      <c r="C30" s="30" t="s">
        <v>113</v>
      </c>
      <c r="D30" s="6">
        <v>5476.69</v>
      </c>
      <c r="E30" s="98"/>
      <c r="F30" s="67">
        <v>22</v>
      </c>
      <c r="G30" s="66" t="s">
        <v>81</v>
      </c>
      <c r="H30" s="70">
        <v>-607.96</v>
      </c>
      <c r="I30" s="70">
        <v>-153.28</v>
      </c>
      <c r="J30" s="70">
        <v>-325.58999999999997</v>
      </c>
      <c r="K30" s="63">
        <v>0.46445489834857567</v>
      </c>
      <c r="L30" s="63">
        <v>-1.1241518789144047</v>
      </c>
      <c r="M30" s="64">
        <v>-4.3539250716761527E-3</v>
      </c>
    </row>
    <row r="31" spans="2:13" x14ac:dyDescent="0.3">
      <c r="B31" s="28">
        <v>517500</v>
      </c>
      <c r="C31" s="30" t="s">
        <v>114</v>
      </c>
      <c r="D31" s="6">
        <v>1711.69</v>
      </c>
      <c r="E31" s="98"/>
      <c r="F31" s="67">
        <v>23</v>
      </c>
      <c r="G31" s="66" t="s">
        <v>72</v>
      </c>
      <c r="H31" s="70">
        <v>-796.59</v>
      </c>
      <c r="I31" s="70">
        <v>-141.34</v>
      </c>
      <c r="J31" s="70">
        <v>-668.37</v>
      </c>
      <c r="K31" s="63">
        <v>0.16096109667457537</v>
      </c>
      <c r="L31" s="63">
        <v>-3.7288099617942549</v>
      </c>
      <c r="M31" s="64">
        <v>-8.9377219821130567E-3</v>
      </c>
    </row>
    <row r="32" spans="2:13" x14ac:dyDescent="0.3">
      <c r="B32" s="28">
        <v>518000</v>
      </c>
      <c r="C32" s="30" t="s">
        <v>115</v>
      </c>
      <c r="D32" s="6">
        <v>3817.9799999999996</v>
      </c>
      <c r="E32" s="98"/>
      <c r="F32" s="43">
        <v>24</v>
      </c>
      <c r="G32" s="44" t="s">
        <v>65</v>
      </c>
      <c r="H32" s="45">
        <v>2182.88</v>
      </c>
      <c r="I32" s="45">
        <v>1054.3699999999999</v>
      </c>
      <c r="J32" s="45"/>
      <c r="K32" s="46">
        <v>-1</v>
      </c>
      <c r="L32" s="46">
        <v>-1</v>
      </c>
      <c r="M32" s="47">
        <v>0</v>
      </c>
    </row>
    <row r="33" spans="2:13" ht="13.8" customHeight="1" x14ac:dyDescent="0.3">
      <c r="B33" s="31">
        <v>519000</v>
      </c>
      <c r="C33" s="32" t="s">
        <v>11</v>
      </c>
      <c r="D33" s="7">
        <v>25656.48</v>
      </c>
      <c r="E33" s="98"/>
      <c r="F33" s="43">
        <v>25</v>
      </c>
      <c r="G33" s="44" t="s">
        <v>76</v>
      </c>
      <c r="H33" s="45">
        <v>-134.66</v>
      </c>
      <c r="I33" s="45">
        <v>-128.63</v>
      </c>
      <c r="J33" s="45">
        <v>0</v>
      </c>
      <c r="K33" s="46">
        <v>-1</v>
      </c>
      <c r="L33" s="46">
        <v>-1</v>
      </c>
      <c r="M33" s="47">
        <v>0</v>
      </c>
    </row>
    <row r="34" spans="2:13" x14ac:dyDescent="0.3">
      <c r="B34" s="28">
        <v>570000</v>
      </c>
      <c r="C34" s="37" t="s">
        <v>22</v>
      </c>
      <c r="D34" s="6">
        <v>42001.06</v>
      </c>
      <c r="E34" s="98"/>
      <c r="F34" s="43">
        <v>26</v>
      </c>
      <c r="G34" s="44" t="s">
        <v>161</v>
      </c>
      <c r="H34" s="45"/>
      <c r="I34" s="45">
        <v>-264.51</v>
      </c>
      <c r="J34" s="45">
        <v>0</v>
      </c>
      <c r="K34" s="46" t="s">
        <v>154</v>
      </c>
      <c r="L34" s="46">
        <v>-1</v>
      </c>
      <c r="M34" s="47">
        <v>0</v>
      </c>
    </row>
    <row r="35" spans="2:13" x14ac:dyDescent="0.3">
      <c r="B35" s="33"/>
      <c r="C35" s="34" t="s">
        <v>23</v>
      </c>
      <c r="D35" s="8">
        <v>1380.1900000000023</v>
      </c>
      <c r="E35" s="98"/>
      <c r="F35" s="306" t="s">
        <v>77</v>
      </c>
      <c r="G35" s="307"/>
      <c r="H35" s="69">
        <v>67512.530000000013</v>
      </c>
      <c r="I35" s="69">
        <v>37909.81</v>
      </c>
      <c r="J35" s="69">
        <v>74780.799999999988</v>
      </c>
      <c r="K35" s="96">
        <v>0.10765808954278522</v>
      </c>
      <c r="L35" s="96">
        <v>0.91921913921966247</v>
      </c>
      <c r="M35" s="96">
        <v>1.0000000000000002</v>
      </c>
    </row>
    <row r="36" spans="2:13" x14ac:dyDescent="0.3">
      <c r="B36" s="33"/>
      <c r="C36" s="35" t="s">
        <v>24</v>
      </c>
      <c r="D36" s="8">
        <v>6232.579999999999</v>
      </c>
      <c r="E36" s="98"/>
      <c r="M36" s="101" t="s">
        <v>225</v>
      </c>
    </row>
    <row r="37" spans="2:13" x14ac:dyDescent="0.3">
      <c r="B37" s="33"/>
      <c r="C37" s="36" t="s">
        <v>25</v>
      </c>
      <c r="D37" s="8">
        <v>41908.079999999987</v>
      </c>
      <c r="E37" s="98"/>
      <c r="H37" s="288"/>
      <c r="M37" s="102" t="s">
        <v>43</v>
      </c>
    </row>
    <row r="38" spans="2:13" x14ac:dyDescent="0.3">
      <c r="B38" s="28">
        <v>590000</v>
      </c>
      <c r="C38" s="29" t="s">
        <v>26</v>
      </c>
      <c r="D38" s="6">
        <v>74780.800000000003</v>
      </c>
      <c r="M38" s="102" t="s">
        <v>234</v>
      </c>
    </row>
    <row r="39" spans="2:13" x14ac:dyDescent="0.3">
      <c r="B39" s="174" t="s">
        <v>225</v>
      </c>
      <c r="C39" s="26"/>
      <c r="M39" s="102" t="s">
        <v>235</v>
      </c>
    </row>
    <row r="40" spans="2:13" x14ac:dyDescent="0.3">
      <c r="B40" s="174" t="s">
        <v>43</v>
      </c>
      <c r="C40" s="174"/>
      <c r="M40" s="102" t="s">
        <v>236</v>
      </c>
    </row>
    <row r="41" spans="2:13" x14ac:dyDescent="0.3">
      <c r="B41" s="100" t="s">
        <v>116</v>
      </c>
      <c r="C41" s="100"/>
      <c r="G41" s="275" t="s">
        <v>230</v>
      </c>
    </row>
  </sheetData>
  <mergeCells count="4">
    <mergeCell ref="B6:C6"/>
    <mergeCell ref="F6:M6"/>
    <mergeCell ref="F8:G8"/>
    <mergeCell ref="F35:G35"/>
  </mergeCells>
  <conditionalFormatting sqref="K9:L31">
    <cfRule type="cellIs" dxfId="15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L71"/>
  <sheetViews>
    <sheetView showGridLines="0" zoomScale="55" zoomScaleNormal="55" workbookViewId="0">
      <pane xSplit="3" ySplit="9" topLeftCell="N31" activePane="bottomRight" state="frozen"/>
      <selection pane="topRight" activeCell="D1" sqref="D1"/>
      <selection pane="bottomLeft" activeCell="A10" sqref="A10"/>
      <selection pane="bottomRight" activeCell="T47" sqref="T47"/>
    </sheetView>
  </sheetViews>
  <sheetFormatPr baseColWidth="10" defaultColWidth="0" defaultRowHeight="12" x14ac:dyDescent="0.25"/>
  <cols>
    <col min="1" max="1" width="4.5546875" style="113" customWidth="1"/>
    <col min="2" max="2" width="17.21875" style="113" customWidth="1"/>
    <col min="3" max="3" width="66.77734375" style="113" customWidth="1"/>
    <col min="4" max="4" width="11.21875" style="113" bestFit="1" customWidth="1"/>
    <col min="5" max="5" width="13" style="113" customWidth="1"/>
    <col min="6" max="6" width="10.77734375" style="113" customWidth="1"/>
    <col min="7" max="7" width="11.6640625" style="113" bestFit="1" customWidth="1"/>
    <col min="8" max="8" width="13.21875" style="113" bestFit="1" customWidth="1"/>
    <col min="9" max="9" width="10.77734375" style="113" customWidth="1"/>
    <col min="10" max="10" width="18.33203125" style="113" bestFit="1" customWidth="1"/>
    <col min="11" max="12" width="10.77734375" style="113" customWidth="1"/>
    <col min="13" max="13" width="11.33203125" style="113" customWidth="1"/>
    <col min="14" max="14" width="13.44140625" style="113" bestFit="1" customWidth="1"/>
    <col min="15" max="15" width="18.33203125" style="113" bestFit="1" customWidth="1"/>
    <col min="16" max="16" width="10.77734375" style="113" customWidth="1"/>
    <col min="17" max="17" width="19.109375" style="113" bestFit="1" customWidth="1"/>
    <col min="18" max="19" width="10.77734375" style="113" customWidth="1"/>
    <col min="20" max="20" width="13.88671875" style="113" bestFit="1" customWidth="1"/>
    <col min="21" max="24" width="10.77734375" style="113" customWidth="1"/>
    <col min="25" max="25" width="12.5546875" style="113" customWidth="1"/>
    <col min="26" max="27" width="11.5546875" style="113" customWidth="1"/>
    <col min="28" max="35" width="10.77734375" style="113" customWidth="1"/>
    <col min="36" max="36" width="13.44140625" style="113" customWidth="1"/>
    <col min="37" max="37" width="9.33203125" style="113" customWidth="1"/>
    <col min="38" max="38" width="0" style="113" hidden="1" customWidth="1"/>
    <col min="39" max="16384" width="9.33203125" style="113" hidden="1"/>
  </cols>
  <sheetData>
    <row r="1" spans="1:37" ht="14.4" x14ac:dyDescent="0.3">
      <c r="A1" s="112"/>
      <c r="B1" s="87"/>
    </row>
    <row r="2" spans="1:37" ht="15.6" x14ac:dyDescent="0.3">
      <c r="A2" s="87"/>
      <c r="B2" s="114"/>
      <c r="C2" s="23" t="s">
        <v>2</v>
      </c>
    </row>
    <row r="3" spans="1:37" ht="15.6" x14ac:dyDescent="0.3">
      <c r="A3" s="87"/>
      <c r="B3" s="114"/>
      <c r="C3" s="23" t="s">
        <v>1</v>
      </c>
    </row>
    <row r="4" spans="1:37" ht="16.2" thickBot="1" x14ac:dyDescent="0.35">
      <c r="A4" s="87"/>
      <c r="B4" s="25"/>
      <c r="C4" s="25" t="s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7" ht="15" thickTop="1" x14ac:dyDescent="0.3">
      <c r="A5" s="87"/>
      <c r="B5" s="3"/>
      <c r="C5" s="115"/>
    </row>
    <row r="6" spans="1:37" ht="13.2" x14ac:dyDescent="0.25">
      <c r="B6" s="301" t="s">
        <v>183</v>
      </c>
      <c r="C6" s="302"/>
    </row>
    <row r="7" spans="1:37" x14ac:dyDescent="0.25">
      <c r="B7" s="116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8"/>
      <c r="AD7" s="118"/>
      <c r="AE7" s="118"/>
      <c r="AF7" s="118"/>
      <c r="AG7" s="118"/>
      <c r="AH7" s="118"/>
      <c r="AI7" s="118"/>
      <c r="AJ7" s="118"/>
    </row>
    <row r="8" spans="1:37" ht="12.75" customHeight="1" x14ac:dyDescent="0.25">
      <c r="B8" s="310" t="s">
        <v>155</v>
      </c>
      <c r="C8" s="119" t="s">
        <v>156</v>
      </c>
      <c r="D8" s="120">
        <v>3</v>
      </c>
      <c r="E8" s="120">
        <v>4</v>
      </c>
      <c r="F8" s="120">
        <v>6</v>
      </c>
      <c r="G8" s="120">
        <v>7</v>
      </c>
      <c r="H8" s="120">
        <v>12</v>
      </c>
      <c r="I8" s="120">
        <v>15</v>
      </c>
      <c r="J8" s="120">
        <v>16</v>
      </c>
      <c r="K8" s="120">
        <v>18</v>
      </c>
      <c r="L8" s="120">
        <v>19</v>
      </c>
      <c r="M8" s="120">
        <v>20</v>
      </c>
      <c r="N8" s="120">
        <v>21</v>
      </c>
      <c r="O8" s="120">
        <v>22</v>
      </c>
      <c r="P8" s="120">
        <v>23</v>
      </c>
      <c r="Q8" s="120">
        <v>24</v>
      </c>
      <c r="R8" s="120">
        <v>25</v>
      </c>
      <c r="S8" s="120">
        <v>27</v>
      </c>
      <c r="T8" s="120">
        <v>31</v>
      </c>
      <c r="U8" s="120">
        <v>33</v>
      </c>
      <c r="V8" s="120">
        <v>34</v>
      </c>
      <c r="W8" s="120">
        <v>38</v>
      </c>
      <c r="X8" s="120">
        <v>39</v>
      </c>
      <c r="Y8" s="120">
        <v>40</v>
      </c>
      <c r="Z8" s="120">
        <v>42</v>
      </c>
      <c r="AA8" s="120">
        <v>49</v>
      </c>
      <c r="AB8" s="120">
        <v>56</v>
      </c>
      <c r="AC8" s="120">
        <v>57</v>
      </c>
      <c r="AD8" s="120">
        <v>58</v>
      </c>
      <c r="AE8" s="120">
        <v>59</v>
      </c>
      <c r="AF8" s="120">
        <v>60</v>
      </c>
      <c r="AG8" s="120">
        <v>61</v>
      </c>
      <c r="AH8" s="120">
        <v>62</v>
      </c>
      <c r="AI8" s="120">
        <v>63</v>
      </c>
      <c r="AJ8" s="308" t="s">
        <v>77</v>
      </c>
    </row>
    <row r="9" spans="1:37" ht="36" x14ac:dyDescent="0.25">
      <c r="B9" s="311"/>
      <c r="C9" s="122" t="s">
        <v>157</v>
      </c>
      <c r="D9" s="121" t="s">
        <v>63</v>
      </c>
      <c r="E9" s="121" t="s">
        <v>218</v>
      </c>
      <c r="F9" s="121" t="s">
        <v>70</v>
      </c>
      <c r="G9" s="121" t="s">
        <v>68</v>
      </c>
      <c r="H9" s="121" t="s">
        <v>73</v>
      </c>
      <c r="I9" s="121" t="s">
        <v>82</v>
      </c>
      <c r="J9" s="121" t="s">
        <v>57</v>
      </c>
      <c r="K9" s="121" t="s">
        <v>67</v>
      </c>
      <c r="L9" s="121" t="s">
        <v>158</v>
      </c>
      <c r="M9" s="121" t="s">
        <v>60</v>
      </c>
      <c r="N9" s="121" t="s">
        <v>61</v>
      </c>
      <c r="O9" s="121" t="s">
        <v>62</v>
      </c>
      <c r="P9" s="121" t="s">
        <v>217</v>
      </c>
      <c r="Q9" s="121" t="s">
        <v>78</v>
      </c>
      <c r="R9" s="123" t="s">
        <v>66</v>
      </c>
      <c r="S9" s="123" t="s">
        <v>79</v>
      </c>
      <c r="T9" s="123" t="s">
        <v>58</v>
      </c>
      <c r="U9" s="123" t="s">
        <v>65</v>
      </c>
      <c r="V9" s="123" t="s">
        <v>74</v>
      </c>
      <c r="W9" s="123" t="s">
        <v>71</v>
      </c>
      <c r="X9" s="123" t="s">
        <v>64</v>
      </c>
      <c r="Y9" s="123" t="s">
        <v>72</v>
      </c>
      <c r="Z9" s="123" t="s">
        <v>59</v>
      </c>
      <c r="AA9" s="123" t="s">
        <v>159</v>
      </c>
      <c r="AB9" s="123" t="s">
        <v>80</v>
      </c>
      <c r="AC9" s="123" t="s">
        <v>75</v>
      </c>
      <c r="AD9" s="123" t="s">
        <v>76</v>
      </c>
      <c r="AE9" s="123" t="s">
        <v>69</v>
      </c>
      <c r="AF9" s="123" t="s">
        <v>81</v>
      </c>
      <c r="AG9" s="123" t="s">
        <v>153</v>
      </c>
      <c r="AH9" s="123" t="s">
        <v>160</v>
      </c>
      <c r="AI9" s="123" t="s">
        <v>161</v>
      </c>
      <c r="AJ9" s="309"/>
    </row>
    <row r="10" spans="1:37" ht="14.4" x14ac:dyDescent="0.25">
      <c r="A10" s="118"/>
      <c r="B10" s="124">
        <v>300000</v>
      </c>
      <c r="C10" s="125" t="s">
        <v>6</v>
      </c>
      <c r="D10" s="126">
        <v>79743.55</v>
      </c>
      <c r="E10" s="126">
        <v>59469</v>
      </c>
      <c r="F10" s="126">
        <v>13650.09</v>
      </c>
      <c r="G10" s="126">
        <v>206438.8</v>
      </c>
      <c r="H10" s="126">
        <v>251334</v>
      </c>
      <c r="I10" s="126"/>
      <c r="J10" s="126">
        <v>129350</v>
      </c>
      <c r="K10" s="126">
        <v>56659.08</v>
      </c>
      <c r="L10" s="126"/>
      <c r="M10" s="126">
        <v>65751.320000000007</v>
      </c>
      <c r="N10" s="126">
        <v>225990.55</v>
      </c>
      <c r="O10" s="126">
        <v>324860.23</v>
      </c>
      <c r="P10" s="126">
        <v>81611</v>
      </c>
      <c r="Q10" s="126">
        <v>155433.73000000001</v>
      </c>
      <c r="R10" s="126">
        <v>40434.29</v>
      </c>
      <c r="S10" s="126"/>
      <c r="T10" s="126">
        <v>463037.27</v>
      </c>
      <c r="U10" s="126"/>
      <c r="V10" s="126">
        <v>58511</v>
      </c>
      <c r="W10" s="126">
        <v>16977.560000000001</v>
      </c>
      <c r="X10" s="126">
        <v>45066.28</v>
      </c>
      <c r="Y10" s="126">
        <v>56137.23</v>
      </c>
      <c r="Z10" s="126">
        <v>212710.9</v>
      </c>
      <c r="AA10" s="126"/>
      <c r="AB10" s="126"/>
      <c r="AC10" s="126"/>
      <c r="AD10" s="126"/>
      <c r="AE10" s="126">
        <v>20523.560000000001</v>
      </c>
      <c r="AF10" s="126">
        <v>14154.63</v>
      </c>
      <c r="AG10" s="126">
        <v>11065.15</v>
      </c>
      <c r="AH10" s="126">
        <v>9585.8799999999992</v>
      </c>
      <c r="AI10" s="126"/>
      <c r="AJ10" s="126">
        <v>2598495.0999999996</v>
      </c>
      <c r="AK10" s="118"/>
    </row>
    <row r="11" spans="1:37" ht="14.4" x14ac:dyDescent="0.25">
      <c r="A11" s="118"/>
      <c r="B11" s="124">
        <v>400000</v>
      </c>
      <c r="C11" s="125" t="s">
        <v>7</v>
      </c>
      <c r="D11" s="126">
        <v>12341.16</v>
      </c>
      <c r="E11" s="126">
        <v>1387</v>
      </c>
      <c r="F11" s="126">
        <v>2182.02</v>
      </c>
      <c r="G11" s="126">
        <v>9208.9500000000007</v>
      </c>
      <c r="H11" s="126">
        <v>25446</v>
      </c>
      <c r="I11" s="126"/>
      <c r="J11" s="126">
        <v>36333</v>
      </c>
      <c r="K11" s="126">
        <v>5194.3100000000004</v>
      </c>
      <c r="L11" s="126"/>
      <c r="M11" s="126">
        <v>17587.61</v>
      </c>
      <c r="N11" s="126">
        <v>10737.86</v>
      </c>
      <c r="O11" s="126">
        <v>28851.98</v>
      </c>
      <c r="P11" s="126">
        <v>6873</v>
      </c>
      <c r="Q11" s="126">
        <v>21099.040000000001</v>
      </c>
      <c r="R11" s="126">
        <v>7670.58</v>
      </c>
      <c r="S11" s="126"/>
      <c r="T11" s="126">
        <v>55207.65</v>
      </c>
      <c r="U11" s="126"/>
      <c r="V11" s="126">
        <v>3342</v>
      </c>
      <c r="W11" s="126">
        <v>2524.58</v>
      </c>
      <c r="X11" s="126">
        <v>7549.63</v>
      </c>
      <c r="Y11" s="126">
        <v>5097.17</v>
      </c>
      <c r="Z11" s="126">
        <v>22741.47</v>
      </c>
      <c r="AA11" s="126"/>
      <c r="AB11" s="126"/>
      <c r="AC11" s="126"/>
      <c r="AD11" s="126"/>
      <c r="AE11" s="126">
        <v>3808.13</v>
      </c>
      <c r="AF11" s="126">
        <v>2194.31</v>
      </c>
      <c r="AG11" s="126">
        <v>687.5</v>
      </c>
      <c r="AH11" s="126">
        <v>1729.72</v>
      </c>
      <c r="AI11" s="126"/>
      <c r="AJ11" s="126">
        <v>289794.67</v>
      </c>
      <c r="AK11" s="118"/>
    </row>
    <row r="12" spans="1:37" ht="14.4" x14ac:dyDescent="0.25">
      <c r="A12" s="118"/>
      <c r="B12" s="127">
        <v>410300</v>
      </c>
      <c r="C12" s="128" t="s">
        <v>162</v>
      </c>
      <c r="D12" s="129">
        <v>423.11</v>
      </c>
      <c r="E12" s="129">
        <v>33</v>
      </c>
      <c r="F12" s="129">
        <v>15.09</v>
      </c>
      <c r="G12" s="129">
        <v>14.06</v>
      </c>
      <c r="H12" s="129">
        <v>9</v>
      </c>
      <c r="I12" s="129"/>
      <c r="J12" s="129">
        <v>346</v>
      </c>
      <c r="K12" s="129">
        <v>54.39</v>
      </c>
      <c r="L12" s="129"/>
      <c r="M12" s="129">
        <v>855.45</v>
      </c>
      <c r="N12" s="129">
        <v>14.06</v>
      </c>
      <c r="O12" s="129">
        <v>239.36</v>
      </c>
      <c r="P12" s="129">
        <v>347</v>
      </c>
      <c r="Q12" s="129">
        <v>1115.94</v>
      </c>
      <c r="R12" s="129">
        <v>198.16</v>
      </c>
      <c r="S12" s="129"/>
      <c r="T12" s="129">
        <v>1053.27</v>
      </c>
      <c r="U12" s="129"/>
      <c r="V12" s="129">
        <v>131</v>
      </c>
      <c r="W12" s="129">
        <v>25.46</v>
      </c>
      <c r="X12" s="129">
        <v>0</v>
      </c>
      <c r="Y12" s="129">
        <v>14.4</v>
      </c>
      <c r="Z12" s="129">
        <v>310.92</v>
      </c>
      <c r="AA12" s="129"/>
      <c r="AB12" s="129"/>
      <c r="AC12" s="129"/>
      <c r="AD12" s="129"/>
      <c r="AE12" s="129">
        <v>0</v>
      </c>
      <c r="AF12" s="129">
        <v>82.36</v>
      </c>
      <c r="AG12" s="129">
        <v>0</v>
      </c>
      <c r="AH12" s="129">
        <v>0</v>
      </c>
      <c r="AI12" s="129"/>
      <c r="AJ12" s="129">
        <v>5282.0299999999988</v>
      </c>
      <c r="AK12" s="118"/>
    </row>
    <row r="13" spans="1:37" ht="14.4" x14ac:dyDescent="0.25">
      <c r="A13" s="118"/>
      <c r="B13" s="127">
        <v>410400</v>
      </c>
      <c r="C13" s="128" t="s">
        <v>163</v>
      </c>
      <c r="D13" s="129">
        <v>0</v>
      </c>
      <c r="E13" s="129">
        <v>0</v>
      </c>
      <c r="F13" s="129">
        <v>0</v>
      </c>
      <c r="G13" s="129"/>
      <c r="H13" s="129">
        <v>0</v>
      </c>
      <c r="I13" s="129"/>
      <c r="J13" s="129">
        <v>0</v>
      </c>
      <c r="K13" s="129">
        <v>0</v>
      </c>
      <c r="L13" s="129"/>
      <c r="M13" s="129">
        <v>0</v>
      </c>
      <c r="N13" s="129"/>
      <c r="O13" s="129">
        <v>0</v>
      </c>
      <c r="P13" s="129">
        <v>0</v>
      </c>
      <c r="Q13" s="129">
        <v>0</v>
      </c>
      <c r="R13" s="129">
        <v>0</v>
      </c>
      <c r="S13" s="129"/>
      <c r="T13" s="129">
        <v>0</v>
      </c>
      <c r="U13" s="129"/>
      <c r="V13" s="129">
        <v>0</v>
      </c>
      <c r="W13" s="129">
        <v>0</v>
      </c>
      <c r="X13" s="129">
        <v>13.61</v>
      </c>
      <c r="Y13" s="129">
        <v>0</v>
      </c>
      <c r="Z13" s="129">
        <v>0</v>
      </c>
      <c r="AA13" s="129"/>
      <c r="AB13" s="129"/>
      <c r="AC13" s="129"/>
      <c r="AD13" s="129"/>
      <c r="AE13" s="129">
        <v>16.899999999999999</v>
      </c>
      <c r="AF13" s="129"/>
      <c r="AG13" s="129">
        <v>0</v>
      </c>
      <c r="AH13" s="129">
        <v>0</v>
      </c>
      <c r="AI13" s="129"/>
      <c r="AJ13" s="129">
        <v>30.509999999999998</v>
      </c>
      <c r="AK13" s="118"/>
    </row>
    <row r="14" spans="1:37" ht="14.4" x14ac:dyDescent="0.25">
      <c r="A14" s="118"/>
      <c r="B14" s="127">
        <v>410500</v>
      </c>
      <c r="C14" s="128" t="s">
        <v>164</v>
      </c>
      <c r="D14" s="129">
        <v>0</v>
      </c>
      <c r="E14" s="129">
        <v>0</v>
      </c>
      <c r="F14" s="129">
        <v>0</v>
      </c>
      <c r="G14" s="129"/>
      <c r="H14" s="129">
        <v>0</v>
      </c>
      <c r="I14" s="129"/>
      <c r="J14" s="129">
        <v>0</v>
      </c>
      <c r="K14" s="129">
        <v>0</v>
      </c>
      <c r="L14" s="129"/>
      <c r="M14" s="129">
        <v>0</v>
      </c>
      <c r="N14" s="129"/>
      <c r="O14" s="129">
        <v>0</v>
      </c>
      <c r="P14" s="129">
        <v>0</v>
      </c>
      <c r="Q14" s="129">
        <v>0</v>
      </c>
      <c r="R14" s="129">
        <v>0</v>
      </c>
      <c r="S14" s="129"/>
      <c r="T14" s="129">
        <v>0</v>
      </c>
      <c r="U14" s="129"/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/>
      <c r="AB14" s="129"/>
      <c r="AC14" s="129"/>
      <c r="AD14" s="129"/>
      <c r="AE14" s="129">
        <v>0</v>
      </c>
      <c r="AF14" s="129"/>
      <c r="AG14" s="129">
        <v>0</v>
      </c>
      <c r="AH14" s="129">
        <v>0</v>
      </c>
      <c r="AI14" s="129"/>
      <c r="AJ14" s="129">
        <v>0</v>
      </c>
      <c r="AK14" s="118"/>
    </row>
    <row r="15" spans="1:37" ht="14.4" x14ac:dyDescent="0.25">
      <c r="A15" s="118"/>
      <c r="B15" s="127">
        <v>410600</v>
      </c>
      <c r="C15" s="128" t="s">
        <v>165</v>
      </c>
      <c r="D15" s="129">
        <v>0</v>
      </c>
      <c r="E15" s="129">
        <v>0</v>
      </c>
      <c r="F15" s="129">
        <v>0</v>
      </c>
      <c r="G15" s="129"/>
      <c r="H15" s="129">
        <v>0</v>
      </c>
      <c r="I15" s="129"/>
      <c r="J15" s="129">
        <v>0</v>
      </c>
      <c r="K15" s="129">
        <v>0</v>
      </c>
      <c r="L15" s="129"/>
      <c r="M15" s="129">
        <v>0</v>
      </c>
      <c r="N15" s="129"/>
      <c r="O15" s="129">
        <v>0</v>
      </c>
      <c r="P15" s="129">
        <v>0</v>
      </c>
      <c r="Q15" s="129">
        <v>0</v>
      </c>
      <c r="R15" s="129">
        <v>0</v>
      </c>
      <c r="S15" s="129"/>
      <c r="T15" s="129">
        <v>0</v>
      </c>
      <c r="U15" s="129"/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/>
      <c r="AB15" s="129"/>
      <c r="AC15" s="129"/>
      <c r="AD15" s="129"/>
      <c r="AE15" s="129">
        <v>0</v>
      </c>
      <c r="AF15" s="129"/>
      <c r="AG15" s="129">
        <v>0</v>
      </c>
      <c r="AH15" s="129">
        <v>0</v>
      </c>
      <c r="AI15" s="129"/>
      <c r="AJ15" s="129">
        <v>0</v>
      </c>
      <c r="AK15" s="118"/>
    </row>
    <row r="16" spans="1:37" ht="14.4" x14ac:dyDescent="0.25">
      <c r="A16" s="118"/>
      <c r="B16" s="127">
        <v>410700</v>
      </c>
      <c r="C16" s="128" t="s">
        <v>166</v>
      </c>
      <c r="D16" s="129">
        <v>107.17</v>
      </c>
      <c r="E16" s="129">
        <v>0</v>
      </c>
      <c r="F16" s="129">
        <v>39.049999999999997</v>
      </c>
      <c r="G16" s="129">
        <v>79.73</v>
      </c>
      <c r="H16" s="129">
        <v>689</v>
      </c>
      <c r="I16" s="129"/>
      <c r="J16" s="129">
        <v>356</v>
      </c>
      <c r="K16" s="129">
        <v>242.19</v>
      </c>
      <c r="L16" s="129"/>
      <c r="M16" s="129">
        <v>1159.47</v>
      </c>
      <c r="N16" s="129">
        <v>179.8</v>
      </c>
      <c r="O16" s="129">
        <v>0</v>
      </c>
      <c r="P16" s="129">
        <v>0</v>
      </c>
      <c r="Q16" s="129">
        <v>0</v>
      </c>
      <c r="R16" s="129">
        <v>90.78</v>
      </c>
      <c r="S16" s="129"/>
      <c r="T16" s="129">
        <v>17</v>
      </c>
      <c r="U16" s="129"/>
      <c r="V16" s="129">
        <v>374</v>
      </c>
      <c r="W16" s="129">
        <v>69.42</v>
      </c>
      <c r="X16" s="129">
        <v>429.77</v>
      </c>
      <c r="Y16" s="129">
        <v>17.82</v>
      </c>
      <c r="Z16" s="129">
        <v>1465.67</v>
      </c>
      <c r="AA16" s="129"/>
      <c r="AB16" s="129"/>
      <c r="AC16" s="129"/>
      <c r="AD16" s="129"/>
      <c r="AE16" s="129">
        <v>127.44</v>
      </c>
      <c r="AF16" s="129"/>
      <c r="AG16" s="129">
        <v>0</v>
      </c>
      <c r="AH16" s="129">
        <v>0</v>
      </c>
      <c r="AI16" s="129"/>
      <c r="AJ16" s="129">
        <v>5444.31</v>
      </c>
      <c r="AK16" s="118"/>
    </row>
    <row r="17" spans="1:37" ht="14.4" x14ac:dyDescent="0.25">
      <c r="A17" s="118"/>
      <c r="B17" s="127">
        <v>410800</v>
      </c>
      <c r="C17" s="128" t="s">
        <v>167</v>
      </c>
      <c r="D17" s="129">
        <v>343.48</v>
      </c>
      <c r="E17" s="129">
        <v>100</v>
      </c>
      <c r="F17" s="129">
        <v>0</v>
      </c>
      <c r="G17" s="129">
        <v>907.15</v>
      </c>
      <c r="H17" s="129">
        <v>152</v>
      </c>
      <c r="I17" s="129"/>
      <c r="J17" s="129">
        <v>19</v>
      </c>
      <c r="K17" s="129">
        <v>567.24</v>
      </c>
      <c r="L17" s="129"/>
      <c r="M17" s="129">
        <v>0</v>
      </c>
      <c r="N17" s="129">
        <v>373.9</v>
      </c>
      <c r="O17" s="129">
        <v>1984.77</v>
      </c>
      <c r="P17" s="129">
        <v>213</v>
      </c>
      <c r="Q17" s="129">
        <v>0</v>
      </c>
      <c r="R17" s="129">
        <v>0</v>
      </c>
      <c r="S17" s="129"/>
      <c r="T17" s="129">
        <v>0</v>
      </c>
      <c r="U17" s="129"/>
      <c r="V17" s="129">
        <v>28</v>
      </c>
      <c r="W17" s="129">
        <v>5.16</v>
      </c>
      <c r="X17" s="129">
        <v>32.36</v>
      </c>
      <c r="Y17" s="129">
        <v>96.13</v>
      </c>
      <c r="Z17" s="129">
        <v>1242.6400000000001</v>
      </c>
      <c r="AA17" s="129"/>
      <c r="AB17" s="129"/>
      <c r="AC17" s="129"/>
      <c r="AD17" s="129"/>
      <c r="AE17" s="129">
        <v>256.33999999999997</v>
      </c>
      <c r="AF17" s="129"/>
      <c r="AG17" s="129">
        <v>0</v>
      </c>
      <c r="AH17" s="129">
        <v>5.92</v>
      </c>
      <c r="AI17" s="129"/>
      <c r="AJ17" s="129">
        <v>6327.09</v>
      </c>
      <c r="AK17" s="118"/>
    </row>
    <row r="18" spans="1:37" ht="14.4" x14ac:dyDescent="0.25">
      <c r="A18" s="118"/>
      <c r="B18" s="127">
        <v>410900</v>
      </c>
      <c r="C18" s="128" t="s">
        <v>168</v>
      </c>
      <c r="D18" s="129">
        <v>0</v>
      </c>
      <c r="E18" s="129">
        <v>0</v>
      </c>
      <c r="F18" s="129">
        <v>0</v>
      </c>
      <c r="G18" s="129"/>
      <c r="H18" s="129">
        <v>0</v>
      </c>
      <c r="I18" s="129"/>
      <c r="J18" s="129">
        <v>0</v>
      </c>
      <c r="K18" s="129">
        <v>0</v>
      </c>
      <c r="L18" s="129"/>
      <c r="M18" s="129">
        <v>0</v>
      </c>
      <c r="N18" s="129"/>
      <c r="O18" s="129">
        <v>0</v>
      </c>
      <c r="P18" s="129">
        <v>0</v>
      </c>
      <c r="Q18" s="129">
        <v>0</v>
      </c>
      <c r="R18" s="129">
        <v>49.84</v>
      </c>
      <c r="S18" s="129"/>
      <c r="T18" s="129">
        <v>0</v>
      </c>
      <c r="U18" s="129"/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/>
      <c r="AB18" s="129"/>
      <c r="AC18" s="129"/>
      <c r="AD18" s="129"/>
      <c r="AE18" s="129">
        <v>0</v>
      </c>
      <c r="AF18" s="129"/>
      <c r="AG18" s="129">
        <v>0</v>
      </c>
      <c r="AH18" s="129">
        <v>0</v>
      </c>
      <c r="AI18" s="129"/>
      <c r="AJ18" s="129">
        <v>49.84</v>
      </c>
      <c r="AK18" s="118"/>
    </row>
    <row r="19" spans="1:37" s="130" customFormat="1" ht="14.4" x14ac:dyDescent="0.25">
      <c r="A19" s="118"/>
      <c r="B19" s="127">
        <v>411100</v>
      </c>
      <c r="C19" s="128" t="s">
        <v>169</v>
      </c>
      <c r="D19" s="129">
        <v>0</v>
      </c>
      <c r="E19" s="129">
        <v>0</v>
      </c>
      <c r="F19" s="129">
        <v>22.38</v>
      </c>
      <c r="G19" s="129"/>
      <c r="H19" s="129">
        <v>223</v>
      </c>
      <c r="I19" s="129"/>
      <c r="J19" s="129">
        <v>0</v>
      </c>
      <c r="K19" s="129">
        <v>6.05</v>
      </c>
      <c r="L19" s="129"/>
      <c r="M19" s="129">
        <v>0</v>
      </c>
      <c r="N19" s="129"/>
      <c r="O19" s="129">
        <v>0</v>
      </c>
      <c r="P19" s="129">
        <v>0</v>
      </c>
      <c r="Q19" s="129">
        <v>0</v>
      </c>
      <c r="R19" s="129">
        <v>0</v>
      </c>
      <c r="S19" s="129"/>
      <c r="T19" s="129">
        <v>0</v>
      </c>
      <c r="U19" s="129"/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/>
      <c r="AB19" s="129"/>
      <c r="AC19" s="129"/>
      <c r="AD19" s="129"/>
      <c r="AE19" s="129">
        <v>0</v>
      </c>
      <c r="AF19" s="129"/>
      <c r="AG19" s="129">
        <v>0</v>
      </c>
      <c r="AH19" s="129">
        <v>0</v>
      </c>
      <c r="AI19" s="129"/>
      <c r="AJ19" s="129">
        <v>251.43</v>
      </c>
      <c r="AK19" s="118"/>
    </row>
    <row r="20" spans="1:37" s="130" customFormat="1" ht="14.4" x14ac:dyDescent="0.25">
      <c r="A20" s="118"/>
      <c r="B20" s="127">
        <v>411400</v>
      </c>
      <c r="C20" s="128" t="s">
        <v>170</v>
      </c>
      <c r="D20" s="129">
        <v>0</v>
      </c>
      <c r="E20" s="129">
        <v>0</v>
      </c>
      <c r="F20" s="129">
        <v>0</v>
      </c>
      <c r="G20" s="129"/>
      <c r="H20" s="129">
        <v>51</v>
      </c>
      <c r="I20" s="129"/>
      <c r="J20" s="129">
        <v>0</v>
      </c>
      <c r="K20" s="129">
        <v>0</v>
      </c>
      <c r="L20" s="129"/>
      <c r="M20" s="129">
        <v>0</v>
      </c>
      <c r="N20" s="129"/>
      <c r="O20" s="129">
        <v>0</v>
      </c>
      <c r="P20" s="129">
        <v>0</v>
      </c>
      <c r="Q20" s="129">
        <v>0</v>
      </c>
      <c r="R20" s="129">
        <v>0</v>
      </c>
      <c r="S20" s="129"/>
      <c r="T20" s="129">
        <v>0</v>
      </c>
      <c r="U20" s="129"/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/>
      <c r="AB20" s="129"/>
      <c r="AC20" s="129"/>
      <c r="AD20" s="129"/>
      <c r="AE20" s="129">
        <v>0</v>
      </c>
      <c r="AF20" s="129"/>
      <c r="AG20" s="129">
        <v>69.36</v>
      </c>
      <c r="AH20" s="129">
        <v>0</v>
      </c>
      <c r="AI20" s="129"/>
      <c r="AJ20" s="129">
        <v>120.36</v>
      </c>
      <c r="AK20" s="118"/>
    </row>
    <row r="21" spans="1:37" ht="14.4" x14ac:dyDescent="0.25">
      <c r="A21" s="118"/>
      <c r="B21" s="124">
        <v>411500</v>
      </c>
      <c r="C21" s="131" t="s">
        <v>8</v>
      </c>
      <c r="D21" s="126">
        <v>11175.11</v>
      </c>
      <c r="E21" s="126">
        <v>1161</v>
      </c>
      <c r="F21" s="126">
        <v>2080.3000000000002</v>
      </c>
      <c r="G21" s="126">
        <v>2477.2800000000002</v>
      </c>
      <c r="H21" s="126">
        <v>19476</v>
      </c>
      <c r="I21" s="126"/>
      <c r="J21" s="126">
        <v>32689</v>
      </c>
      <c r="K21" s="126">
        <v>3150.18</v>
      </c>
      <c r="L21" s="126"/>
      <c r="M21" s="126">
        <v>8857.39</v>
      </c>
      <c r="N21" s="126">
        <v>9604.4500000000007</v>
      </c>
      <c r="O21" s="126">
        <v>25985.53</v>
      </c>
      <c r="P21" s="126">
        <v>5707</v>
      </c>
      <c r="Q21" s="126">
        <v>19778.54</v>
      </c>
      <c r="R21" s="126">
        <v>7008.42</v>
      </c>
      <c r="S21" s="126"/>
      <c r="T21" s="126">
        <v>51171.39</v>
      </c>
      <c r="U21" s="126"/>
      <c r="V21" s="126">
        <v>2494</v>
      </c>
      <c r="W21" s="126">
        <v>1994.92</v>
      </c>
      <c r="X21" s="126">
        <v>5943.88</v>
      </c>
      <c r="Y21" s="126">
        <v>3960.13</v>
      </c>
      <c r="Z21" s="126">
        <v>19342.330000000002</v>
      </c>
      <c r="AA21" s="126"/>
      <c r="AB21" s="126"/>
      <c r="AC21" s="126"/>
      <c r="AD21" s="126"/>
      <c r="AE21" s="126">
        <v>3257.84</v>
      </c>
      <c r="AF21" s="126">
        <v>2111.09</v>
      </c>
      <c r="AG21" s="126">
        <v>434.63</v>
      </c>
      <c r="AH21" s="126">
        <v>1692.48</v>
      </c>
      <c r="AI21" s="126"/>
      <c r="AJ21" s="126">
        <v>241552.89000000004</v>
      </c>
      <c r="AK21" s="118"/>
    </row>
    <row r="22" spans="1:37" ht="14.4" x14ac:dyDescent="0.25">
      <c r="A22" s="118"/>
      <c r="B22" s="127">
        <v>412300</v>
      </c>
      <c r="C22" s="128" t="s">
        <v>171</v>
      </c>
      <c r="D22" s="129">
        <v>0</v>
      </c>
      <c r="E22" s="129">
        <v>0</v>
      </c>
      <c r="F22" s="129">
        <v>0</v>
      </c>
      <c r="G22" s="129"/>
      <c r="H22" s="129">
        <v>0</v>
      </c>
      <c r="I22" s="129"/>
      <c r="J22" s="129">
        <v>0</v>
      </c>
      <c r="K22" s="129">
        <v>0</v>
      </c>
      <c r="L22" s="129"/>
      <c r="M22" s="129">
        <v>9.99</v>
      </c>
      <c r="N22" s="129"/>
      <c r="O22" s="129">
        <v>0</v>
      </c>
      <c r="P22" s="129">
        <v>0</v>
      </c>
      <c r="Q22" s="129">
        <v>0</v>
      </c>
      <c r="R22" s="129">
        <v>0</v>
      </c>
      <c r="S22" s="129"/>
      <c r="T22" s="129">
        <v>0</v>
      </c>
      <c r="U22" s="129"/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/>
      <c r="AB22" s="129"/>
      <c r="AC22" s="129"/>
      <c r="AD22" s="129"/>
      <c r="AE22" s="129">
        <v>0</v>
      </c>
      <c r="AF22" s="129"/>
      <c r="AG22" s="129">
        <v>0</v>
      </c>
      <c r="AH22" s="129">
        <v>0</v>
      </c>
      <c r="AI22" s="129"/>
      <c r="AJ22" s="129">
        <v>9.99</v>
      </c>
      <c r="AK22" s="118"/>
    </row>
    <row r="23" spans="1:37" ht="14.4" x14ac:dyDescent="0.25">
      <c r="A23" s="118"/>
      <c r="B23" s="127">
        <v>412500</v>
      </c>
      <c r="C23" s="128" t="s">
        <v>172</v>
      </c>
      <c r="D23" s="129">
        <v>0</v>
      </c>
      <c r="E23" s="129">
        <v>0</v>
      </c>
      <c r="F23" s="129">
        <v>0</v>
      </c>
      <c r="G23" s="129">
        <v>0.3</v>
      </c>
      <c r="H23" s="129">
        <v>23</v>
      </c>
      <c r="I23" s="129"/>
      <c r="J23" s="129">
        <v>5</v>
      </c>
      <c r="K23" s="129">
        <v>2.12</v>
      </c>
      <c r="L23" s="129"/>
      <c r="M23" s="129">
        <v>192.83</v>
      </c>
      <c r="N23" s="129">
        <v>0.61</v>
      </c>
      <c r="O23" s="129">
        <v>0</v>
      </c>
      <c r="P23" s="129">
        <v>0</v>
      </c>
      <c r="Q23" s="129">
        <v>0</v>
      </c>
      <c r="R23" s="129">
        <v>0</v>
      </c>
      <c r="S23" s="129"/>
      <c r="T23" s="129">
        <v>0</v>
      </c>
      <c r="U23" s="129"/>
      <c r="V23" s="129">
        <v>141</v>
      </c>
      <c r="W23" s="129">
        <v>0</v>
      </c>
      <c r="X23" s="129">
        <v>24.74</v>
      </c>
      <c r="Y23" s="129">
        <v>4.09</v>
      </c>
      <c r="Z23" s="129">
        <v>1.27</v>
      </c>
      <c r="AA23" s="129"/>
      <c r="AB23" s="129"/>
      <c r="AC23" s="129"/>
      <c r="AD23" s="129"/>
      <c r="AE23" s="129">
        <v>1.6</v>
      </c>
      <c r="AF23" s="129"/>
      <c r="AG23" s="129">
        <v>0</v>
      </c>
      <c r="AH23" s="129">
        <v>0</v>
      </c>
      <c r="AI23" s="129"/>
      <c r="AJ23" s="129">
        <v>396.56</v>
      </c>
      <c r="AK23" s="118"/>
    </row>
    <row r="24" spans="1:37" ht="14.4" x14ac:dyDescent="0.25">
      <c r="A24" s="118"/>
      <c r="B24" s="127">
        <v>412800</v>
      </c>
      <c r="C24" s="128" t="s">
        <v>173</v>
      </c>
      <c r="D24" s="129">
        <v>0</v>
      </c>
      <c r="E24" s="129">
        <v>0</v>
      </c>
      <c r="F24" s="129">
        <v>0</v>
      </c>
      <c r="G24" s="129"/>
      <c r="H24" s="129">
        <v>0</v>
      </c>
      <c r="I24" s="129"/>
      <c r="J24" s="129">
        <v>0</v>
      </c>
      <c r="K24" s="129">
        <v>0</v>
      </c>
      <c r="L24" s="129"/>
      <c r="M24" s="129">
        <v>0</v>
      </c>
      <c r="N24" s="129"/>
      <c r="O24" s="129">
        <v>0</v>
      </c>
      <c r="P24" s="129">
        <v>0</v>
      </c>
      <c r="Q24" s="129">
        <v>0</v>
      </c>
      <c r="R24" s="129">
        <v>0</v>
      </c>
      <c r="S24" s="129"/>
      <c r="T24" s="129">
        <v>0</v>
      </c>
      <c r="U24" s="129"/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/>
      <c r="AB24" s="129"/>
      <c r="AC24" s="129"/>
      <c r="AD24" s="129"/>
      <c r="AE24" s="129">
        <v>0</v>
      </c>
      <c r="AF24" s="129"/>
      <c r="AG24" s="129">
        <v>0</v>
      </c>
      <c r="AH24" s="129">
        <v>0</v>
      </c>
      <c r="AI24" s="129"/>
      <c r="AJ24" s="129">
        <v>0</v>
      </c>
      <c r="AK24" s="118"/>
    </row>
    <row r="25" spans="1:37" ht="14.4" x14ac:dyDescent="0.25">
      <c r="A25" s="118"/>
      <c r="B25" s="127">
        <v>412900</v>
      </c>
      <c r="C25" s="128" t="s">
        <v>174</v>
      </c>
      <c r="D25" s="129">
        <v>0</v>
      </c>
      <c r="E25" s="129">
        <v>0</v>
      </c>
      <c r="F25" s="129">
        <v>0</v>
      </c>
      <c r="G25" s="129"/>
      <c r="H25" s="129">
        <v>0</v>
      </c>
      <c r="I25" s="129"/>
      <c r="J25" s="129">
        <v>0</v>
      </c>
      <c r="K25" s="129">
        <v>0</v>
      </c>
      <c r="L25" s="129"/>
      <c r="M25" s="129">
        <v>176.32</v>
      </c>
      <c r="N25" s="129">
        <v>0</v>
      </c>
      <c r="O25" s="129">
        <v>0</v>
      </c>
      <c r="P25" s="129">
        <v>0</v>
      </c>
      <c r="Q25" s="129">
        <v>0</v>
      </c>
      <c r="R25" s="129">
        <v>0</v>
      </c>
      <c r="S25" s="129"/>
      <c r="T25" s="129">
        <v>0</v>
      </c>
      <c r="U25" s="129"/>
      <c r="V25" s="129">
        <v>0</v>
      </c>
      <c r="W25" s="129">
        <v>0</v>
      </c>
      <c r="X25" s="129">
        <v>0</v>
      </c>
      <c r="Y25" s="129">
        <v>0</v>
      </c>
      <c r="Z25" s="129">
        <v>0</v>
      </c>
      <c r="AA25" s="129"/>
      <c r="AB25" s="129"/>
      <c r="AC25" s="129"/>
      <c r="AD25" s="129"/>
      <c r="AE25" s="129">
        <v>0</v>
      </c>
      <c r="AF25" s="129"/>
      <c r="AG25" s="129">
        <v>0</v>
      </c>
      <c r="AH25" s="129">
        <v>0</v>
      </c>
      <c r="AI25" s="129"/>
      <c r="AJ25" s="129">
        <v>176.32</v>
      </c>
      <c r="AK25" s="118"/>
    </row>
    <row r="26" spans="1:37" ht="14.4" x14ac:dyDescent="0.25">
      <c r="A26" s="118"/>
      <c r="B26" s="127">
        <v>413900</v>
      </c>
      <c r="C26" s="128" t="s">
        <v>175</v>
      </c>
      <c r="D26" s="129">
        <v>0</v>
      </c>
      <c r="E26" s="129">
        <v>0</v>
      </c>
      <c r="F26" s="129">
        <v>0</v>
      </c>
      <c r="G26" s="129"/>
      <c r="H26" s="129">
        <v>0</v>
      </c>
      <c r="I26" s="129"/>
      <c r="J26" s="129">
        <v>23</v>
      </c>
      <c r="K26" s="129">
        <v>0</v>
      </c>
      <c r="L26" s="129"/>
      <c r="M26" s="129">
        <v>0</v>
      </c>
      <c r="N26" s="129">
        <v>0</v>
      </c>
      <c r="O26" s="129">
        <v>0</v>
      </c>
      <c r="P26" s="129">
        <v>0</v>
      </c>
      <c r="Q26" s="129">
        <v>0</v>
      </c>
      <c r="R26" s="129">
        <v>0</v>
      </c>
      <c r="S26" s="129"/>
      <c r="T26" s="129">
        <v>0</v>
      </c>
      <c r="U26" s="129"/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/>
      <c r="AB26" s="129"/>
      <c r="AC26" s="129"/>
      <c r="AD26" s="129"/>
      <c r="AE26" s="129">
        <v>0</v>
      </c>
      <c r="AF26" s="129"/>
      <c r="AG26" s="129">
        <v>0</v>
      </c>
      <c r="AH26" s="129">
        <v>0</v>
      </c>
      <c r="AI26" s="129"/>
      <c r="AJ26" s="129">
        <v>23</v>
      </c>
      <c r="AK26" s="118"/>
    </row>
    <row r="27" spans="1:37" ht="14.4" x14ac:dyDescent="0.25">
      <c r="A27" s="118"/>
      <c r="B27" s="127">
        <v>414000</v>
      </c>
      <c r="C27" s="128" t="s">
        <v>9</v>
      </c>
      <c r="D27" s="129">
        <v>0</v>
      </c>
      <c r="E27" s="129">
        <v>0</v>
      </c>
      <c r="F27" s="129">
        <v>0</v>
      </c>
      <c r="G27" s="129"/>
      <c r="H27" s="129">
        <v>0</v>
      </c>
      <c r="I27" s="129"/>
      <c r="J27" s="129">
        <v>0</v>
      </c>
      <c r="K27" s="129">
        <v>0</v>
      </c>
      <c r="L27" s="129"/>
      <c r="M27" s="129">
        <v>0</v>
      </c>
      <c r="N27" s="129">
        <v>0</v>
      </c>
      <c r="O27" s="129">
        <v>0</v>
      </c>
      <c r="P27" s="129">
        <v>0</v>
      </c>
      <c r="Q27" s="129">
        <v>0</v>
      </c>
      <c r="R27" s="129">
        <v>0</v>
      </c>
      <c r="S27" s="129"/>
      <c r="T27" s="129">
        <v>0</v>
      </c>
      <c r="U27" s="129"/>
      <c r="V27" s="129">
        <v>0</v>
      </c>
      <c r="W27" s="129">
        <v>0</v>
      </c>
      <c r="X27" s="129">
        <v>0</v>
      </c>
      <c r="Y27" s="129">
        <v>0</v>
      </c>
      <c r="Z27" s="129">
        <v>0</v>
      </c>
      <c r="AA27" s="129"/>
      <c r="AB27" s="129"/>
      <c r="AC27" s="129"/>
      <c r="AD27" s="129"/>
      <c r="AE27" s="129">
        <v>0</v>
      </c>
      <c r="AF27" s="129"/>
      <c r="AG27" s="129">
        <v>0</v>
      </c>
      <c r="AH27" s="129">
        <v>0</v>
      </c>
      <c r="AI27" s="129"/>
      <c r="AJ27" s="129">
        <v>0</v>
      </c>
      <c r="AK27" s="118"/>
    </row>
    <row r="28" spans="1:37" ht="14.4" x14ac:dyDescent="0.25">
      <c r="A28" s="118"/>
      <c r="B28" s="127">
        <v>415000</v>
      </c>
      <c r="C28" s="128" t="s">
        <v>176</v>
      </c>
      <c r="D28" s="129">
        <v>0</v>
      </c>
      <c r="E28" s="129">
        <v>0</v>
      </c>
      <c r="F28" s="129">
        <v>0</v>
      </c>
      <c r="G28" s="129">
        <v>5367.12</v>
      </c>
      <c r="H28" s="129">
        <v>0</v>
      </c>
      <c r="I28" s="129"/>
      <c r="J28" s="129">
        <v>0</v>
      </c>
      <c r="K28" s="129">
        <v>0</v>
      </c>
      <c r="L28" s="129"/>
      <c r="M28" s="129">
        <v>0</v>
      </c>
      <c r="N28" s="129">
        <v>36.68</v>
      </c>
      <c r="O28" s="129">
        <v>0</v>
      </c>
      <c r="P28" s="129">
        <v>0</v>
      </c>
      <c r="Q28" s="129">
        <v>0</v>
      </c>
      <c r="R28" s="129">
        <v>133.44999999999999</v>
      </c>
      <c r="S28" s="129"/>
      <c r="T28" s="129">
        <v>0</v>
      </c>
      <c r="U28" s="129"/>
      <c r="V28" s="129">
        <v>0</v>
      </c>
      <c r="W28" s="129">
        <v>0</v>
      </c>
      <c r="X28" s="129">
        <v>0</v>
      </c>
      <c r="Y28" s="129">
        <v>0</v>
      </c>
      <c r="Z28" s="129">
        <v>59.67</v>
      </c>
      <c r="AA28" s="129"/>
      <c r="AB28" s="129"/>
      <c r="AC28" s="129"/>
      <c r="AD28" s="129"/>
      <c r="AE28" s="129">
        <v>0</v>
      </c>
      <c r="AF28" s="129"/>
      <c r="AG28" s="129">
        <v>0</v>
      </c>
      <c r="AH28" s="129">
        <v>0</v>
      </c>
      <c r="AI28" s="129"/>
      <c r="AJ28" s="129">
        <v>5596.92</v>
      </c>
      <c r="AK28" s="118"/>
    </row>
    <row r="29" spans="1:37" ht="14.4" x14ac:dyDescent="0.25">
      <c r="A29" s="118"/>
      <c r="B29" s="124">
        <v>415500</v>
      </c>
      <c r="C29" s="131" t="s">
        <v>10</v>
      </c>
      <c r="D29" s="126">
        <v>137.62</v>
      </c>
      <c r="E29" s="126">
        <v>82</v>
      </c>
      <c r="F29" s="126">
        <v>0</v>
      </c>
      <c r="G29" s="126">
        <v>107.92</v>
      </c>
      <c r="H29" s="126">
        <v>4313</v>
      </c>
      <c r="I29" s="126"/>
      <c r="J29" s="126">
        <v>627</v>
      </c>
      <c r="K29" s="126">
        <v>789.1</v>
      </c>
      <c r="L29" s="126"/>
      <c r="M29" s="126">
        <v>0</v>
      </c>
      <c r="N29" s="126">
        <v>175.75</v>
      </c>
      <c r="O29" s="126">
        <v>327.51</v>
      </c>
      <c r="P29" s="126">
        <v>0</v>
      </c>
      <c r="Q29" s="126">
        <v>0</v>
      </c>
      <c r="R29" s="126">
        <v>0</v>
      </c>
      <c r="S29" s="126"/>
      <c r="T29" s="126">
        <v>2035</v>
      </c>
      <c r="U29" s="126"/>
      <c r="V29" s="126">
        <v>58</v>
      </c>
      <c r="W29" s="126">
        <v>233.63</v>
      </c>
      <c r="X29" s="126">
        <v>800.12</v>
      </c>
      <c r="Y29" s="126">
        <v>852.86</v>
      </c>
      <c r="Z29" s="126">
        <v>34.51</v>
      </c>
      <c r="AA29" s="126"/>
      <c r="AB29" s="126"/>
      <c r="AC29" s="126"/>
      <c r="AD29" s="126"/>
      <c r="AE29" s="126">
        <v>0</v>
      </c>
      <c r="AF29" s="126"/>
      <c r="AG29" s="126">
        <v>0</v>
      </c>
      <c r="AH29" s="126">
        <v>0</v>
      </c>
      <c r="AI29" s="126"/>
      <c r="AJ29" s="126">
        <v>10574.020000000002</v>
      </c>
      <c r="AK29" s="118"/>
    </row>
    <row r="30" spans="1:37" ht="14.4" x14ac:dyDescent="0.25">
      <c r="A30" s="118"/>
      <c r="B30" s="127">
        <v>419500</v>
      </c>
      <c r="C30" s="128" t="s">
        <v>11</v>
      </c>
      <c r="D30" s="129">
        <v>70.73</v>
      </c>
      <c r="E30" s="129">
        <v>5</v>
      </c>
      <c r="F30" s="129">
        <v>20.81</v>
      </c>
      <c r="G30" s="129">
        <v>253.41</v>
      </c>
      <c r="H30" s="129">
        <v>486</v>
      </c>
      <c r="I30" s="129"/>
      <c r="J30" s="129">
        <v>2268</v>
      </c>
      <c r="K30" s="129">
        <v>214.84</v>
      </c>
      <c r="L30" s="129"/>
      <c r="M30" s="129">
        <v>54.66</v>
      </c>
      <c r="N30" s="129">
        <v>349.1</v>
      </c>
      <c r="O30" s="129">
        <v>189.09</v>
      </c>
      <c r="P30" s="129">
        <v>534</v>
      </c>
      <c r="Q30" s="129">
        <v>51.32</v>
      </c>
      <c r="R30" s="129">
        <v>58.59</v>
      </c>
      <c r="S30" s="129"/>
      <c r="T30" s="129">
        <v>183.18</v>
      </c>
      <c r="U30" s="129"/>
      <c r="V30" s="129">
        <v>117</v>
      </c>
      <c r="W30" s="129">
        <v>18.59</v>
      </c>
      <c r="X30" s="129">
        <v>197.5</v>
      </c>
      <c r="Y30" s="129">
        <v>151.74</v>
      </c>
      <c r="Z30" s="129">
        <v>284.45999999999998</v>
      </c>
      <c r="AA30" s="129"/>
      <c r="AB30" s="129"/>
      <c r="AC30" s="129"/>
      <c r="AD30" s="129"/>
      <c r="AE30" s="129">
        <v>34.869999999999997</v>
      </c>
      <c r="AF30" s="129">
        <v>0.01</v>
      </c>
      <c r="AG30" s="129">
        <v>183.51</v>
      </c>
      <c r="AH30" s="129">
        <v>8.33</v>
      </c>
      <c r="AI30" s="129"/>
      <c r="AJ30" s="129">
        <v>5734.74</v>
      </c>
      <c r="AK30" s="118"/>
    </row>
    <row r="31" spans="1:37" ht="14.4" x14ac:dyDescent="0.25">
      <c r="A31" s="118"/>
      <c r="B31" s="133"/>
      <c r="C31" s="134" t="s">
        <v>12</v>
      </c>
      <c r="D31" s="132">
        <v>70.73</v>
      </c>
      <c r="E31" s="132">
        <v>5</v>
      </c>
      <c r="F31" s="132">
        <v>20.81</v>
      </c>
      <c r="G31" s="132">
        <v>5620.53</v>
      </c>
      <c r="H31" s="132">
        <v>486</v>
      </c>
      <c r="I31" s="132">
        <v>0</v>
      </c>
      <c r="J31" s="132">
        <v>2268</v>
      </c>
      <c r="K31" s="132">
        <v>214.84</v>
      </c>
      <c r="L31" s="132">
        <v>0</v>
      </c>
      <c r="M31" s="132">
        <v>54.66</v>
      </c>
      <c r="N31" s="132">
        <v>385.78000000000003</v>
      </c>
      <c r="O31" s="132">
        <v>189.09</v>
      </c>
      <c r="P31" s="132">
        <v>534</v>
      </c>
      <c r="Q31" s="132">
        <v>51.32</v>
      </c>
      <c r="R31" s="132">
        <v>192.04</v>
      </c>
      <c r="S31" s="132">
        <v>0</v>
      </c>
      <c r="T31" s="132">
        <v>183.18</v>
      </c>
      <c r="U31" s="132">
        <v>0</v>
      </c>
      <c r="V31" s="132">
        <v>117</v>
      </c>
      <c r="W31" s="132">
        <v>18.59</v>
      </c>
      <c r="X31" s="132">
        <v>197.5</v>
      </c>
      <c r="Y31" s="132">
        <v>151.74</v>
      </c>
      <c r="Z31" s="132">
        <v>344.13</v>
      </c>
      <c r="AA31" s="132">
        <v>0</v>
      </c>
      <c r="AB31" s="132">
        <v>0</v>
      </c>
      <c r="AC31" s="132">
        <v>0</v>
      </c>
      <c r="AD31" s="132">
        <v>0</v>
      </c>
      <c r="AE31" s="132">
        <v>34.869999999999997</v>
      </c>
      <c r="AF31" s="132">
        <v>0.01</v>
      </c>
      <c r="AG31" s="132">
        <v>183.51</v>
      </c>
      <c r="AH31" s="132">
        <v>8.33</v>
      </c>
      <c r="AI31" s="132">
        <v>0</v>
      </c>
      <c r="AJ31" s="132">
        <v>11331.660000000002</v>
      </c>
      <c r="AK31" s="118"/>
    </row>
    <row r="32" spans="1:37" s="130" customFormat="1" ht="14.4" x14ac:dyDescent="0.25">
      <c r="A32" s="118"/>
      <c r="B32" s="133"/>
      <c r="C32" s="135" t="s">
        <v>13</v>
      </c>
      <c r="D32" s="132">
        <v>873.76</v>
      </c>
      <c r="E32" s="132">
        <v>133</v>
      </c>
      <c r="F32" s="132">
        <v>76.52</v>
      </c>
      <c r="G32" s="132">
        <v>1001.2399999999999</v>
      </c>
      <c r="H32" s="132">
        <v>1147</v>
      </c>
      <c r="I32" s="132">
        <v>0</v>
      </c>
      <c r="J32" s="132">
        <v>749</v>
      </c>
      <c r="K32" s="132">
        <v>871.9899999999999</v>
      </c>
      <c r="L32" s="132">
        <v>0</v>
      </c>
      <c r="M32" s="132">
        <v>2394.0600000000004</v>
      </c>
      <c r="N32" s="132">
        <v>568.37</v>
      </c>
      <c r="O32" s="132">
        <v>2224.13</v>
      </c>
      <c r="P32" s="132">
        <v>560</v>
      </c>
      <c r="Q32" s="132">
        <v>1115.94</v>
      </c>
      <c r="R32" s="132">
        <v>338.78</v>
      </c>
      <c r="S32" s="132">
        <v>0</v>
      </c>
      <c r="T32" s="132">
        <v>1070.27</v>
      </c>
      <c r="U32" s="132">
        <v>0</v>
      </c>
      <c r="V32" s="132">
        <v>674</v>
      </c>
      <c r="W32" s="132">
        <v>100.03999999999999</v>
      </c>
      <c r="X32" s="132">
        <v>500.48</v>
      </c>
      <c r="Y32" s="132">
        <v>132.44</v>
      </c>
      <c r="Z32" s="132">
        <v>3020.5000000000005</v>
      </c>
      <c r="AA32" s="132">
        <v>0</v>
      </c>
      <c r="AB32" s="132">
        <v>0</v>
      </c>
      <c r="AC32" s="132">
        <v>0</v>
      </c>
      <c r="AD32" s="132">
        <v>0</v>
      </c>
      <c r="AE32" s="132">
        <v>402.28</v>
      </c>
      <c r="AF32" s="132">
        <v>82.36</v>
      </c>
      <c r="AG32" s="132">
        <v>69.36</v>
      </c>
      <c r="AH32" s="132">
        <v>5.92</v>
      </c>
      <c r="AI32" s="132">
        <v>0</v>
      </c>
      <c r="AJ32" s="132">
        <v>18111.440000000002</v>
      </c>
      <c r="AK32" s="118"/>
    </row>
    <row r="33" spans="1:37" ht="14.4" x14ac:dyDescent="0.25">
      <c r="A33" s="118"/>
      <c r="B33" s="133"/>
      <c r="C33" s="136" t="s">
        <v>14</v>
      </c>
      <c r="D33" s="132">
        <v>12257.220000000001</v>
      </c>
      <c r="E33" s="132">
        <v>1381</v>
      </c>
      <c r="F33" s="132">
        <v>2177.63</v>
      </c>
      <c r="G33" s="132">
        <v>9206.9699999999993</v>
      </c>
      <c r="H33" s="132">
        <v>25422</v>
      </c>
      <c r="I33" s="132">
        <v>0</v>
      </c>
      <c r="J33" s="132">
        <v>36333</v>
      </c>
      <c r="K33" s="132">
        <v>5026.1099999999997</v>
      </c>
      <c r="L33" s="132">
        <v>0</v>
      </c>
      <c r="M33" s="132">
        <v>11306.11</v>
      </c>
      <c r="N33" s="132">
        <v>10734.350000000002</v>
      </c>
      <c r="O33" s="132">
        <v>28726.26</v>
      </c>
      <c r="P33" s="132">
        <v>6801</v>
      </c>
      <c r="Q33" s="132">
        <v>20945.8</v>
      </c>
      <c r="R33" s="132">
        <v>7539.24</v>
      </c>
      <c r="S33" s="132">
        <v>0</v>
      </c>
      <c r="T33" s="132">
        <v>54459.839999999997</v>
      </c>
      <c r="U33" s="132">
        <v>0</v>
      </c>
      <c r="V33" s="132">
        <v>3343</v>
      </c>
      <c r="W33" s="132">
        <v>2347.1800000000003</v>
      </c>
      <c r="X33" s="132">
        <v>7441.98</v>
      </c>
      <c r="Y33" s="132">
        <v>5097.1699999999992</v>
      </c>
      <c r="Z33" s="132">
        <v>22741.47</v>
      </c>
      <c r="AA33" s="132">
        <v>0</v>
      </c>
      <c r="AB33" s="132">
        <v>0</v>
      </c>
      <c r="AC33" s="132">
        <v>0</v>
      </c>
      <c r="AD33" s="132">
        <v>0</v>
      </c>
      <c r="AE33" s="132">
        <v>3694.99</v>
      </c>
      <c r="AF33" s="132">
        <v>2193.4600000000005</v>
      </c>
      <c r="AG33" s="132">
        <v>687.5</v>
      </c>
      <c r="AH33" s="132">
        <v>1706.73</v>
      </c>
      <c r="AI33" s="132">
        <v>0</v>
      </c>
      <c r="AJ33" s="132">
        <v>281570.01</v>
      </c>
      <c r="AK33" s="118"/>
    </row>
    <row r="34" spans="1:37" ht="14.4" x14ac:dyDescent="0.25">
      <c r="A34" s="118"/>
      <c r="B34" s="133"/>
      <c r="C34" s="136" t="s">
        <v>15</v>
      </c>
      <c r="D34" s="132">
        <v>83.93999999999869</v>
      </c>
      <c r="E34" s="132">
        <v>6</v>
      </c>
      <c r="F34" s="132">
        <v>4.3899999999998727</v>
      </c>
      <c r="G34" s="132">
        <v>1.9800000000013824</v>
      </c>
      <c r="H34" s="132">
        <v>24</v>
      </c>
      <c r="I34" s="132">
        <v>0</v>
      </c>
      <c r="J34" s="132">
        <v>0</v>
      </c>
      <c r="K34" s="132">
        <v>168.20000000000073</v>
      </c>
      <c r="L34" s="132">
        <v>0</v>
      </c>
      <c r="M34" s="132">
        <v>6281.5</v>
      </c>
      <c r="N34" s="132">
        <v>3.5099999999983993</v>
      </c>
      <c r="O34" s="132">
        <v>125.72000000000116</v>
      </c>
      <c r="P34" s="132">
        <v>72</v>
      </c>
      <c r="Q34" s="132">
        <v>153.2400000000016</v>
      </c>
      <c r="R34" s="132">
        <v>131.34000000000015</v>
      </c>
      <c r="S34" s="132">
        <v>0</v>
      </c>
      <c r="T34" s="132">
        <v>747.81000000000495</v>
      </c>
      <c r="U34" s="132">
        <v>0</v>
      </c>
      <c r="V34" s="132">
        <v>-1</v>
      </c>
      <c r="W34" s="132">
        <v>177.39999999999964</v>
      </c>
      <c r="X34" s="132">
        <v>107.65000000000055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113.14000000000033</v>
      </c>
      <c r="AF34" s="132">
        <v>0.8499999999994543</v>
      </c>
      <c r="AG34" s="132">
        <v>0</v>
      </c>
      <c r="AH34" s="132">
        <v>22.990000000000009</v>
      </c>
      <c r="AI34" s="132">
        <v>0</v>
      </c>
      <c r="AJ34" s="132">
        <v>8224.6600000000053</v>
      </c>
      <c r="AK34" s="118"/>
    </row>
    <row r="35" spans="1:37" ht="14.4" x14ac:dyDescent="0.25">
      <c r="A35" s="118"/>
      <c r="B35" s="133">
        <v>500000</v>
      </c>
      <c r="C35" s="136" t="s">
        <v>16</v>
      </c>
      <c r="D35" s="132">
        <v>6743.16</v>
      </c>
      <c r="E35" s="132">
        <v>1488</v>
      </c>
      <c r="F35" s="132">
        <v>1928.82</v>
      </c>
      <c r="G35" s="132">
        <v>3426.420000000001</v>
      </c>
      <c r="H35" s="132">
        <v>23654</v>
      </c>
      <c r="I35" s="132">
        <v>0</v>
      </c>
      <c r="J35" s="132">
        <v>29754</v>
      </c>
      <c r="K35" s="132">
        <v>4716.7700000000004</v>
      </c>
      <c r="L35" s="132">
        <v>0</v>
      </c>
      <c r="M35" s="132">
        <v>12479.62</v>
      </c>
      <c r="N35" s="132">
        <v>9881.68</v>
      </c>
      <c r="O35" s="132">
        <v>20564.919999999998</v>
      </c>
      <c r="P35" s="132">
        <v>4482</v>
      </c>
      <c r="Q35" s="132">
        <v>10972.43</v>
      </c>
      <c r="R35" s="132">
        <v>5352.45</v>
      </c>
      <c r="S35" s="132">
        <v>0</v>
      </c>
      <c r="T35" s="132">
        <v>38595.120000000003</v>
      </c>
      <c r="U35" s="132">
        <v>0</v>
      </c>
      <c r="V35" s="132">
        <v>2228</v>
      </c>
      <c r="W35" s="132">
        <v>2630.22</v>
      </c>
      <c r="X35" s="132">
        <v>5826.33</v>
      </c>
      <c r="Y35" s="132">
        <v>5765.54</v>
      </c>
      <c r="Z35" s="132">
        <v>16671.02</v>
      </c>
      <c r="AA35" s="132">
        <v>0</v>
      </c>
      <c r="AB35" s="132">
        <v>0</v>
      </c>
      <c r="AC35" s="132">
        <v>0</v>
      </c>
      <c r="AD35" s="132">
        <v>0</v>
      </c>
      <c r="AE35" s="132">
        <v>2627.5600000000004</v>
      </c>
      <c r="AF35" s="132">
        <v>2519.9</v>
      </c>
      <c r="AG35" s="132">
        <v>825.49</v>
      </c>
      <c r="AH35" s="132">
        <v>1880.42</v>
      </c>
      <c r="AI35" s="132">
        <v>0</v>
      </c>
      <c r="AJ35" s="132">
        <v>215013.87</v>
      </c>
      <c r="AK35" s="118"/>
    </row>
    <row r="36" spans="1:37" ht="14.4" x14ac:dyDescent="0.25">
      <c r="A36" s="118"/>
      <c r="B36" s="124">
        <v>510000</v>
      </c>
      <c r="C36" s="137" t="s">
        <v>17</v>
      </c>
      <c r="D36" s="126">
        <v>3441.12</v>
      </c>
      <c r="E36" s="126">
        <v>1535</v>
      </c>
      <c r="F36" s="126">
        <v>1751.77</v>
      </c>
      <c r="G36" s="126">
        <v>3115.95</v>
      </c>
      <c r="H36" s="126">
        <v>22361</v>
      </c>
      <c r="I36" s="126"/>
      <c r="J36" s="126">
        <v>25725</v>
      </c>
      <c r="K36" s="126">
        <v>4540.37</v>
      </c>
      <c r="L36" s="126"/>
      <c r="M36" s="126">
        <v>9762.7900000000009</v>
      </c>
      <c r="N36" s="126">
        <v>9495</v>
      </c>
      <c r="O36" s="126">
        <v>16335.42</v>
      </c>
      <c r="P36" s="126">
        <v>3040</v>
      </c>
      <c r="Q36" s="126">
        <v>4422.55</v>
      </c>
      <c r="R36" s="126">
        <v>4014.58</v>
      </c>
      <c r="S36" s="126"/>
      <c r="T36" s="126">
        <v>29226.79</v>
      </c>
      <c r="U36" s="126"/>
      <c r="V36" s="126">
        <v>1574</v>
      </c>
      <c r="W36" s="126">
        <v>2608.94</v>
      </c>
      <c r="X36" s="126">
        <v>4575.46</v>
      </c>
      <c r="Y36" s="126">
        <v>5476.67</v>
      </c>
      <c r="Z36" s="126">
        <v>13195.2</v>
      </c>
      <c r="AA36" s="126"/>
      <c r="AB36" s="126"/>
      <c r="AC36" s="126"/>
      <c r="AD36" s="126"/>
      <c r="AE36" s="126">
        <v>1853.68</v>
      </c>
      <c r="AF36" s="126">
        <v>2490.84</v>
      </c>
      <c r="AG36" s="126">
        <v>702.78</v>
      </c>
      <c r="AH36" s="126">
        <v>1860.88</v>
      </c>
      <c r="AI36" s="126"/>
      <c r="AJ36" s="126">
        <v>173105.79</v>
      </c>
      <c r="AK36" s="118"/>
    </row>
    <row r="37" spans="1:37" ht="14.4" x14ac:dyDescent="0.25">
      <c r="A37" s="118"/>
      <c r="B37" s="127">
        <v>510300</v>
      </c>
      <c r="C37" s="128" t="s">
        <v>177</v>
      </c>
      <c r="D37" s="129">
        <v>0</v>
      </c>
      <c r="E37" s="129">
        <v>0</v>
      </c>
      <c r="F37" s="129">
        <v>0</v>
      </c>
      <c r="G37" s="129"/>
      <c r="H37" s="129">
        <v>0</v>
      </c>
      <c r="I37" s="129"/>
      <c r="J37" s="129">
        <v>0</v>
      </c>
      <c r="K37" s="129">
        <v>0</v>
      </c>
      <c r="L37" s="129"/>
      <c r="M37" s="129">
        <v>0</v>
      </c>
      <c r="N37" s="129">
        <v>0</v>
      </c>
      <c r="O37" s="129">
        <v>19.38</v>
      </c>
      <c r="P37" s="129">
        <v>0</v>
      </c>
      <c r="Q37" s="129">
        <v>0</v>
      </c>
      <c r="R37" s="129">
        <v>0</v>
      </c>
      <c r="S37" s="129"/>
      <c r="T37" s="129">
        <v>0</v>
      </c>
      <c r="U37" s="129"/>
      <c r="V37" s="129">
        <v>0</v>
      </c>
      <c r="W37" s="129">
        <v>0</v>
      </c>
      <c r="X37" s="129">
        <v>0</v>
      </c>
      <c r="Y37" s="129">
        <v>1.91</v>
      </c>
      <c r="Z37" s="129">
        <v>0</v>
      </c>
      <c r="AA37" s="129"/>
      <c r="AB37" s="129"/>
      <c r="AC37" s="129"/>
      <c r="AD37" s="129"/>
      <c r="AE37" s="129">
        <v>0</v>
      </c>
      <c r="AF37" s="129"/>
      <c r="AG37" s="129">
        <v>0</v>
      </c>
      <c r="AH37" s="129">
        <v>0</v>
      </c>
      <c r="AI37" s="129"/>
      <c r="AJ37" s="129">
        <v>21.29</v>
      </c>
      <c r="AK37" s="118"/>
    </row>
    <row r="38" spans="1:37" ht="14.4" x14ac:dyDescent="0.25">
      <c r="A38" s="118"/>
      <c r="B38" s="127">
        <v>510400</v>
      </c>
      <c r="C38" s="128" t="s">
        <v>178</v>
      </c>
      <c r="D38" s="129">
        <v>0.94</v>
      </c>
      <c r="E38" s="129">
        <v>0</v>
      </c>
      <c r="F38" s="129">
        <v>0</v>
      </c>
      <c r="G38" s="129"/>
      <c r="H38" s="129">
        <v>0</v>
      </c>
      <c r="I38" s="129"/>
      <c r="J38" s="129">
        <v>29</v>
      </c>
      <c r="K38" s="129">
        <v>0.02</v>
      </c>
      <c r="L38" s="129"/>
      <c r="M38" s="129">
        <v>799.89</v>
      </c>
      <c r="N38" s="129">
        <v>20.94</v>
      </c>
      <c r="O38" s="129">
        <v>0</v>
      </c>
      <c r="P38" s="129">
        <v>0</v>
      </c>
      <c r="Q38" s="129">
        <v>0</v>
      </c>
      <c r="R38" s="129">
        <v>0</v>
      </c>
      <c r="S38" s="129"/>
      <c r="T38" s="129">
        <v>6.21</v>
      </c>
      <c r="U38" s="129"/>
      <c r="V38" s="129">
        <v>0</v>
      </c>
      <c r="W38" s="129">
        <v>0.01</v>
      </c>
      <c r="X38" s="129">
        <v>0</v>
      </c>
      <c r="Y38" s="129">
        <v>0</v>
      </c>
      <c r="Z38" s="129">
        <v>0</v>
      </c>
      <c r="AA38" s="129"/>
      <c r="AB38" s="129"/>
      <c r="AC38" s="129"/>
      <c r="AD38" s="129"/>
      <c r="AE38" s="129">
        <v>0</v>
      </c>
      <c r="AF38" s="129"/>
      <c r="AG38" s="129">
        <v>0</v>
      </c>
      <c r="AH38" s="129">
        <v>0</v>
      </c>
      <c r="AI38" s="129"/>
      <c r="AJ38" s="129">
        <v>857.0100000000001</v>
      </c>
      <c r="AK38" s="118"/>
    </row>
    <row r="39" spans="1:37" ht="14.4" x14ac:dyDescent="0.25">
      <c r="A39" s="118"/>
      <c r="B39" s="127">
        <v>510600</v>
      </c>
      <c r="C39" s="128" t="s">
        <v>179</v>
      </c>
      <c r="D39" s="129">
        <v>110.04</v>
      </c>
      <c r="E39" s="129">
        <v>0</v>
      </c>
      <c r="F39" s="129">
        <v>2.31</v>
      </c>
      <c r="G39" s="129">
        <v>8.3800000000000008</v>
      </c>
      <c r="H39" s="129">
        <v>19</v>
      </c>
      <c r="I39" s="129"/>
      <c r="J39" s="129">
        <v>0</v>
      </c>
      <c r="K39" s="129">
        <v>74.209999999999994</v>
      </c>
      <c r="L39" s="129"/>
      <c r="M39" s="129">
        <v>329.91</v>
      </c>
      <c r="N39" s="129">
        <v>68.5</v>
      </c>
      <c r="O39" s="129">
        <v>0</v>
      </c>
      <c r="P39" s="129">
        <v>0</v>
      </c>
      <c r="Q39" s="129">
        <v>0</v>
      </c>
      <c r="R39" s="129">
        <v>17.309999999999999</v>
      </c>
      <c r="S39" s="129"/>
      <c r="T39" s="129">
        <v>0</v>
      </c>
      <c r="U39" s="129"/>
      <c r="V39" s="129">
        <v>1</v>
      </c>
      <c r="W39" s="129">
        <v>0</v>
      </c>
      <c r="X39" s="129">
        <v>82.99</v>
      </c>
      <c r="Y39" s="129">
        <v>0</v>
      </c>
      <c r="Z39" s="129">
        <v>340.29</v>
      </c>
      <c r="AA39" s="129"/>
      <c r="AB39" s="129"/>
      <c r="AC39" s="129"/>
      <c r="AD39" s="129"/>
      <c r="AE39" s="129">
        <v>5.45</v>
      </c>
      <c r="AF39" s="129"/>
      <c r="AG39" s="129">
        <v>0</v>
      </c>
      <c r="AH39" s="129">
        <v>0</v>
      </c>
      <c r="AI39" s="129"/>
      <c r="AJ39" s="129">
        <v>1059.3900000000001</v>
      </c>
      <c r="AK39" s="118"/>
    </row>
    <row r="40" spans="1:37" ht="14.4" x14ac:dyDescent="0.25">
      <c r="A40" s="118"/>
      <c r="B40" s="127">
        <v>510700</v>
      </c>
      <c r="C40" s="128" t="s">
        <v>169</v>
      </c>
      <c r="D40" s="129">
        <v>0</v>
      </c>
      <c r="E40" s="129">
        <v>0</v>
      </c>
      <c r="F40" s="129">
        <v>0</v>
      </c>
      <c r="G40" s="129"/>
      <c r="H40" s="129">
        <v>0</v>
      </c>
      <c r="I40" s="129"/>
      <c r="J40" s="129">
        <v>0</v>
      </c>
      <c r="K40" s="129">
        <v>0</v>
      </c>
      <c r="L40" s="129"/>
      <c r="M40" s="129">
        <v>0</v>
      </c>
      <c r="N40" s="129"/>
      <c r="O40" s="129">
        <v>0</v>
      </c>
      <c r="P40" s="129">
        <v>0</v>
      </c>
      <c r="Q40" s="129">
        <v>0</v>
      </c>
      <c r="R40" s="129">
        <v>0</v>
      </c>
      <c r="S40" s="129"/>
      <c r="T40" s="129">
        <v>0</v>
      </c>
      <c r="U40" s="129"/>
      <c r="V40" s="129">
        <v>0</v>
      </c>
      <c r="W40" s="129">
        <v>0</v>
      </c>
      <c r="X40" s="129">
        <v>0</v>
      </c>
      <c r="Y40" s="129">
        <v>0</v>
      </c>
      <c r="Z40" s="129">
        <v>0</v>
      </c>
      <c r="AA40" s="129"/>
      <c r="AB40" s="129"/>
      <c r="AC40" s="129"/>
      <c r="AD40" s="129"/>
      <c r="AE40" s="129">
        <v>0</v>
      </c>
      <c r="AF40" s="129"/>
      <c r="AG40" s="129">
        <v>0</v>
      </c>
      <c r="AH40" s="129">
        <v>0</v>
      </c>
      <c r="AI40" s="129"/>
      <c r="AJ40" s="129">
        <v>0</v>
      </c>
      <c r="AK40" s="118"/>
    </row>
    <row r="41" spans="1:37" ht="14.4" x14ac:dyDescent="0.25">
      <c r="A41" s="118"/>
      <c r="B41" s="127">
        <v>510800</v>
      </c>
      <c r="C41" s="128" t="s">
        <v>180</v>
      </c>
      <c r="D41" s="129">
        <v>0</v>
      </c>
      <c r="E41" s="129">
        <v>0</v>
      </c>
      <c r="F41" s="129">
        <v>0</v>
      </c>
      <c r="G41" s="129">
        <v>549.45000000000005</v>
      </c>
      <c r="H41" s="129">
        <v>0</v>
      </c>
      <c r="I41" s="129"/>
      <c r="J41" s="129">
        <v>71</v>
      </c>
      <c r="K41" s="129">
        <v>350.69</v>
      </c>
      <c r="L41" s="129"/>
      <c r="M41" s="129">
        <v>0</v>
      </c>
      <c r="N41" s="129">
        <v>314.05</v>
      </c>
      <c r="O41" s="129">
        <v>1417.09</v>
      </c>
      <c r="P41" s="129">
        <v>0</v>
      </c>
      <c r="Q41" s="129">
        <v>0</v>
      </c>
      <c r="R41" s="129">
        <v>0</v>
      </c>
      <c r="S41" s="129"/>
      <c r="T41" s="129">
        <v>0</v>
      </c>
      <c r="U41" s="129"/>
      <c r="V41" s="129">
        <v>5</v>
      </c>
      <c r="W41" s="129">
        <v>0</v>
      </c>
      <c r="X41" s="129">
        <v>0</v>
      </c>
      <c r="Y41" s="129">
        <v>0</v>
      </c>
      <c r="Z41" s="129">
        <v>1104.2</v>
      </c>
      <c r="AA41" s="129"/>
      <c r="AB41" s="129"/>
      <c r="AC41" s="129"/>
      <c r="AD41" s="129"/>
      <c r="AE41" s="129">
        <v>228.7</v>
      </c>
      <c r="AF41" s="129"/>
      <c r="AG41" s="129">
        <v>0</v>
      </c>
      <c r="AH41" s="129">
        <v>0</v>
      </c>
      <c r="AI41" s="129"/>
      <c r="AJ41" s="129">
        <v>4040.1799999999994</v>
      </c>
      <c r="AK41" s="118"/>
    </row>
    <row r="42" spans="1:37" ht="14.4" x14ac:dyDescent="0.25">
      <c r="A42" s="118"/>
      <c r="B42" s="127">
        <v>511500</v>
      </c>
      <c r="C42" s="128" t="s">
        <v>18</v>
      </c>
      <c r="D42" s="129">
        <v>123.28</v>
      </c>
      <c r="E42" s="129">
        <v>159</v>
      </c>
      <c r="F42" s="129">
        <v>353.14</v>
      </c>
      <c r="G42" s="129">
        <v>719.94</v>
      </c>
      <c r="H42" s="129">
        <v>4</v>
      </c>
      <c r="I42" s="129"/>
      <c r="J42" s="129">
        <v>3541</v>
      </c>
      <c r="K42" s="129">
        <v>87.33</v>
      </c>
      <c r="L42" s="129"/>
      <c r="M42" s="129">
        <v>266.72000000000003</v>
      </c>
      <c r="N42" s="129">
        <v>1.1299999999999999</v>
      </c>
      <c r="O42" s="129">
        <v>105.31</v>
      </c>
      <c r="P42" s="129">
        <v>649</v>
      </c>
      <c r="Q42" s="129">
        <v>1093.25</v>
      </c>
      <c r="R42" s="129">
        <v>501.69</v>
      </c>
      <c r="S42" s="129"/>
      <c r="T42" s="129">
        <v>9048.99</v>
      </c>
      <c r="U42" s="129"/>
      <c r="V42" s="129">
        <v>140</v>
      </c>
      <c r="W42" s="129">
        <v>18.29</v>
      </c>
      <c r="X42" s="129">
        <v>0.77</v>
      </c>
      <c r="Y42" s="129">
        <v>22.15</v>
      </c>
      <c r="Z42" s="129">
        <v>102.61</v>
      </c>
      <c r="AA42" s="129"/>
      <c r="AB42" s="129"/>
      <c r="AC42" s="129"/>
      <c r="AD42" s="129"/>
      <c r="AE42" s="129">
        <v>62.31</v>
      </c>
      <c r="AF42" s="129">
        <v>285.42</v>
      </c>
      <c r="AG42" s="129">
        <v>0</v>
      </c>
      <c r="AH42" s="129">
        <v>27.88</v>
      </c>
      <c r="AI42" s="129"/>
      <c r="AJ42" s="129">
        <v>17313.210000000003</v>
      </c>
      <c r="AK42" s="118"/>
    </row>
    <row r="43" spans="1:37" ht="14.4" x14ac:dyDescent="0.25">
      <c r="A43" s="118"/>
      <c r="B43" s="127">
        <v>511900</v>
      </c>
      <c r="C43" s="128" t="s">
        <v>165</v>
      </c>
      <c r="D43" s="129">
        <v>0</v>
      </c>
      <c r="E43" s="129">
        <v>0</v>
      </c>
      <c r="F43" s="129">
        <v>0</v>
      </c>
      <c r="G43" s="129"/>
      <c r="H43" s="129">
        <v>0</v>
      </c>
      <c r="I43" s="129"/>
      <c r="J43" s="129">
        <v>0</v>
      </c>
      <c r="K43" s="129">
        <v>0</v>
      </c>
      <c r="L43" s="129"/>
      <c r="M43" s="129">
        <v>0</v>
      </c>
      <c r="N43" s="129"/>
      <c r="O43" s="129">
        <v>0</v>
      </c>
      <c r="P43" s="129">
        <v>0</v>
      </c>
      <c r="Q43" s="129">
        <v>0</v>
      </c>
      <c r="R43" s="129">
        <v>0</v>
      </c>
      <c r="S43" s="129"/>
      <c r="T43" s="129">
        <v>0</v>
      </c>
      <c r="U43" s="129"/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/>
      <c r="AB43" s="129"/>
      <c r="AC43" s="129"/>
      <c r="AD43" s="129"/>
      <c r="AE43" s="129">
        <v>0</v>
      </c>
      <c r="AF43" s="129"/>
      <c r="AG43" s="129">
        <v>0</v>
      </c>
      <c r="AH43" s="129">
        <v>0</v>
      </c>
      <c r="AI43" s="129"/>
      <c r="AJ43" s="129">
        <v>0</v>
      </c>
      <c r="AK43" s="118"/>
    </row>
    <row r="44" spans="1:37" ht="14.4" x14ac:dyDescent="0.25">
      <c r="A44" s="118"/>
      <c r="B44" s="124">
        <v>512000</v>
      </c>
      <c r="C44" s="131" t="s">
        <v>19</v>
      </c>
      <c r="D44" s="126">
        <v>2034.36</v>
      </c>
      <c r="E44" s="126">
        <v>603</v>
      </c>
      <c r="F44" s="126">
        <v>767.33</v>
      </c>
      <c r="G44" s="126">
        <v>810.63</v>
      </c>
      <c r="H44" s="126">
        <v>5332</v>
      </c>
      <c r="I44" s="126"/>
      <c r="J44" s="126">
        <v>11052</v>
      </c>
      <c r="K44" s="126">
        <v>2260.71</v>
      </c>
      <c r="L44" s="126"/>
      <c r="M44" s="126">
        <v>3760.42</v>
      </c>
      <c r="N44" s="126">
        <v>5549.21</v>
      </c>
      <c r="O44" s="126">
        <v>9116.5300000000007</v>
      </c>
      <c r="P44" s="126">
        <v>1455</v>
      </c>
      <c r="Q44" s="126">
        <v>1342.89</v>
      </c>
      <c r="R44" s="126">
        <v>2426.12</v>
      </c>
      <c r="S44" s="126"/>
      <c r="T44" s="126">
        <v>13455.22</v>
      </c>
      <c r="U44" s="126"/>
      <c r="V44" s="126">
        <v>879</v>
      </c>
      <c r="W44" s="126">
        <v>1285.53</v>
      </c>
      <c r="X44" s="126">
        <v>2107.9499999999998</v>
      </c>
      <c r="Y44" s="126">
        <v>2582.9</v>
      </c>
      <c r="Z44" s="126">
        <v>3619.51</v>
      </c>
      <c r="AA44" s="126"/>
      <c r="AB44" s="126"/>
      <c r="AC44" s="126"/>
      <c r="AD44" s="126"/>
      <c r="AE44" s="126">
        <v>1066.3499999999999</v>
      </c>
      <c r="AF44" s="126">
        <v>872.52</v>
      </c>
      <c r="AG44" s="126">
        <v>251.13</v>
      </c>
      <c r="AH44" s="126">
        <v>999.97</v>
      </c>
      <c r="AI44" s="126"/>
      <c r="AJ44" s="126">
        <v>73630.28</v>
      </c>
      <c r="AK44" s="118"/>
    </row>
    <row r="45" spans="1:37" ht="14.4" x14ac:dyDescent="0.25">
      <c r="A45" s="118"/>
      <c r="B45" s="127">
        <v>512300</v>
      </c>
      <c r="C45" s="128" t="s">
        <v>171</v>
      </c>
      <c r="D45" s="129">
        <v>0</v>
      </c>
      <c r="E45" s="129">
        <v>0</v>
      </c>
      <c r="F45" s="129">
        <v>0</v>
      </c>
      <c r="G45" s="129"/>
      <c r="H45" s="129">
        <v>0</v>
      </c>
      <c r="I45" s="129"/>
      <c r="J45" s="129">
        <v>0</v>
      </c>
      <c r="K45" s="129">
        <v>0</v>
      </c>
      <c r="L45" s="129"/>
      <c r="M45" s="129">
        <v>7.6</v>
      </c>
      <c r="N45" s="129"/>
      <c r="O45" s="129">
        <v>0</v>
      </c>
      <c r="P45" s="129">
        <v>0</v>
      </c>
      <c r="Q45" s="129">
        <v>0</v>
      </c>
      <c r="R45" s="129">
        <v>0</v>
      </c>
      <c r="S45" s="129"/>
      <c r="T45" s="129">
        <v>0</v>
      </c>
      <c r="U45" s="129"/>
      <c r="V45" s="129">
        <v>0</v>
      </c>
      <c r="W45" s="129">
        <v>0</v>
      </c>
      <c r="X45" s="129">
        <v>0</v>
      </c>
      <c r="Y45" s="129">
        <v>0</v>
      </c>
      <c r="Z45" s="129">
        <v>0</v>
      </c>
      <c r="AA45" s="129"/>
      <c r="AB45" s="129"/>
      <c r="AC45" s="129"/>
      <c r="AD45" s="129"/>
      <c r="AE45" s="129">
        <v>0</v>
      </c>
      <c r="AF45" s="129"/>
      <c r="AG45" s="129">
        <v>0</v>
      </c>
      <c r="AH45" s="129">
        <v>0</v>
      </c>
      <c r="AI45" s="129"/>
      <c r="AJ45" s="129">
        <v>7.6</v>
      </c>
      <c r="AK45" s="118"/>
    </row>
    <row r="46" spans="1:37" ht="14.4" x14ac:dyDescent="0.25">
      <c r="A46" s="118"/>
      <c r="B46" s="127">
        <v>512500</v>
      </c>
      <c r="C46" s="128" t="s">
        <v>172</v>
      </c>
      <c r="D46" s="129">
        <v>0</v>
      </c>
      <c r="E46" s="129">
        <v>0</v>
      </c>
      <c r="F46" s="129">
        <v>0</v>
      </c>
      <c r="G46" s="129"/>
      <c r="H46" s="129">
        <v>0</v>
      </c>
      <c r="I46" s="129"/>
      <c r="J46" s="129">
        <v>0</v>
      </c>
      <c r="K46" s="129">
        <v>0.02</v>
      </c>
      <c r="L46" s="129"/>
      <c r="M46" s="129">
        <v>122.98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/>
      <c r="T46" s="129">
        <v>0</v>
      </c>
      <c r="U46" s="129"/>
      <c r="V46" s="129">
        <v>0</v>
      </c>
      <c r="W46" s="129">
        <v>0</v>
      </c>
      <c r="X46" s="129">
        <v>53.13</v>
      </c>
      <c r="Y46" s="129">
        <v>0</v>
      </c>
      <c r="Z46" s="129">
        <v>0.28999999999999998</v>
      </c>
      <c r="AA46" s="129"/>
      <c r="AB46" s="129"/>
      <c r="AC46" s="129"/>
      <c r="AD46" s="129"/>
      <c r="AE46" s="129">
        <v>0</v>
      </c>
      <c r="AF46" s="129"/>
      <c r="AG46" s="129">
        <v>0</v>
      </c>
      <c r="AH46" s="129">
        <v>0</v>
      </c>
      <c r="AI46" s="129"/>
      <c r="AJ46" s="129">
        <v>176.42</v>
      </c>
      <c r="AK46" s="118"/>
    </row>
    <row r="47" spans="1:37" ht="14.4" x14ac:dyDescent="0.25">
      <c r="A47" s="118"/>
      <c r="B47" s="127">
        <v>512800</v>
      </c>
      <c r="C47" s="128" t="s">
        <v>181</v>
      </c>
      <c r="D47" s="129">
        <v>0</v>
      </c>
      <c r="E47" s="129">
        <v>0</v>
      </c>
      <c r="F47" s="129">
        <v>0</v>
      </c>
      <c r="G47" s="129"/>
      <c r="H47" s="129">
        <v>0</v>
      </c>
      <c r="I47" s="129"/>
      <c r="J47" s="129">
        <v>0</v>
      </c>
      <c r="K47" s="129">
        <v>0</v>
      </c>
      <c r="L47" s="129"/>
      <c r="M47" s="129">
        <v>0</v>
      </c>
      <c r="N47" s="129"/>
      <c r="O47" s="129">
        <v>0</v>
      </c>
      <c r="P47" s="129">
        <v>0</v>
      </c>
      <c r="Q47" s="129">
        <v>0</v>
      </c>
      <c r="R47" s="129">
        <v>0</v>
      </c>
      <c r="S47" s="129"/>
      <c r="T47" s="129">
        <v>0</v>
      </c>
      <c r="U47" s="129"/>
      <c r="V47" s="129">
        <v>0</v>
      </c>
      <c r="W47" s="129">
        <v>0</v>
      </c>
      <c r="X47" s="129">
        <v>0</v>
      </c>
      <c r="Y47" s="129">
        <v>0</v>
      </c>
      <c r="Z47" s="129">
        <v>0</v>
      </c>
      <c r="AA47" s="129"/>
      <c r="AB47" s="129"/>
      <c r="AC47" s="129"/>
      <c r="AD47" s="129"/>
      <c r="AE47" s="129">
        <v>0</v>
      </c>
      <c r="AF47" s="129"/>
      <c r="AG47" s="129">
        <v>0</v>
      </c>
      <c r="AH47" s="129">
        <v>0</v>
      </c>
      <c r="AI47" s="129"/>
      <c r="AJ47" s="129">
        <v>0</v>
      </c>
      <c r="AK47" s="118"/>
    </row>
    <row r="48" spans="1:37" ht="14.4" x14ac:dyDescent="0.25">
      <c r="A48" s="118"/>
      <c r="B48" s="127">
        <v>512900</v>
      </c>
      <c r="C48" s="128" t="s">
        <v>174</v>
      </c>
      <c r="D48" s="129">
        <v>0</v>
      </c>
      <c r="E48" s="129">
        <v>0</v>
      </c>
      <c r="F48" s="129">
        <v>0</v>
      </c>
      <c r="G48" s="129"/>
      <c r="H48" s="129">
        <v>0</v>
      </c>
      <c r="I48" s="129"/>
      <c r="J48" s="129">
        <v>0</v>
      </c>
      <c r="K48" s="129">
        <v>0</v>
      </c>
      <c r="L48" s="129"/>
      <c r="M48" s="129">
        <v>70.69</v>
      </c>
      <c r="N48" s="129">
        <v>0</v>
      </c>
      <c r="O48" s="129">
        <v>0</v>
      </c>
      <c r="P48" s="129">
        <v>0</v>
      </c>
      <c r="Q48" s="129">
        <v>0</v>
      </c>
      <c r="R48" s="129">
        <v>0</v>
      </c>
      <c r="S48" s="129"/>
      <c r="T48" s="129">
        <v>0</v>
      </c>
      <c r="U48" s="129"/>
      <c r="V48" s="129">
        <v>0</v>
      </c>
      <c r="W48" s="129">
        <v>0</v>
      </c>
      <c r="X48" s="129">
        <v>0</v>
      </c>
      <c r="Y48" s="129">
        <v>0</v>
      </c>
      <c r="Z48" s="129">
        <v>0</v>
      </c>
      <c r="AA48" s="129"/>
      <c r="AB48" s="129"/>
      <c r="AC48" s="129"/>
      <c r="AD48" s="129"/>
      <c r="AE48" s="129">
        <v>0</v>
      </c>
      <c r="AF48" s="129"/>
      <c r="AG48" s="129">
        <v>0</v>
      </c>
      <c r="AH48" s="129">
        <v>0</v>
      </c>
      <c r="AI48" s="129"/>
      <c r="AJ48" s="129">
        <v>70.69</v>
      </c>
      <c r="AK48" s="118"/>
    </row>
    <row r="49" spans="1:37" ht="14.4" x14ac:dyDescent="0.25">
      <c r="A49" s="118"/>
      <c r="B49" s="127">
        <v>513000</v>
      </c>
      <c r="C49" s="128" t="s">
        <v>20</v>
      </c>
      <c r="D49" s="129">
        <v>113.58</v>
      </c>
      <c r="E49" s="129">
        <v>54</v>
      </c>
      <c r="F49" s="129">
        <v>117.16</v>
      </c>
      <c r="G49" s="129">
        <v>120.94</v>
      </c>
      <c r="H49" s="129">
        <v>2619</v>
      </c>
      <c r="I49" s="129"/>
      <c r="J49" s="129">
        <v>1060</v>
      </c>
      <c r="K49" s="129">
        <v>193.69</v>
      </c>
      <c r="L49" s="129"/>
      <c r="M49" s="129">
        <v>451.33</v>
      </c>
      <c r="N49" s="129">
        <v>395.59</v>
      </c>
      <c r="O49" s="129">
        <v>284.41000000000003</v>
      </c>
      <c r="P49" s="129">
        <v>110</v>
      </c>
      <c r="Q49" s="129">
        <v>394.32</v>
      </c>
      <c r="R49" s="129">
        <v>165.56</v>
      </c>
      <c r="S49" s="129"/>
      <c r="T49" s="129">
        <v>369.98</v>
      </c>
      <c r="U49" s="129"/>
      <c r="V49" s="129">
        <v>113</v>
      </c>
      <c r="W49" s="129">
        <v>150.1</v>
      </c>
      <c r="X49" s="129">
        <v>324.47000000000003</v>
      </c>
      <c r="Y49" s="129">
        <v>113.5</v>
      </c>
      <c r="Z49" s="129">
        <v>348.08</v>
      </c>
      <c r="AA49" s="129"/>
      <c r="AB49" s="129"/>
      <c r="AC49" s="129"/>
      <c r="AD49" s="129"/>
      <c r="AE49" s="129">
        <v>52.68</v>
      </c>
      <c r="AF49" s="129">
        <v>731.44</v>
      </c>
      <c r="AG49" s="129">
        <v>233.15</v>
      </c>
      <c r="AH49" s="129">
        <v>83.45</v>
      </c>
      <c r="AI49" s="129"/>
      <c r="AJ49" s="129">
        <v>8599.43</v>
      </c>
      <c r="AK49" s="118"/>
    </row>
    <row r="50" spans="1:37" ht="14.4" x14ac:dyDescent="0.25">
      <c r="A50" s="118"/>
      <c r="B50" s="127">
        <v>513900</v>
      </c>
      <c r="C50" s="128" t="s">
        <v>182</v>
      </c>
      <c r="D50" s="129">
        <v>0</v>
      </c>
      <c r="E50" s="129">
        <v>0</v>
      </c>
      <c r="F50" s="129">
        <v>0</v>
      </c>
      <c r="G50" s="129"/>
      <c r="H50" s="129">
        <v>0</v>
      </c>
      <c r="I50" s="129"/>
      <c r="J50" s="129">
        <v>0</v>
      </c>
      <c r="K50" s="129">
        <v>0</v>
      </c>
      <c r="L50" s="129"/>
      <c r="M50" s="129">
        <v>0</v>
      </c>
      <c r="N50" s="129">
        <v>0</v>
      </c>
      <c r="O50" s="129">
        <v>0</v>
      </c>
      <c r="P50" s="129">
        <v>0</v>
      </c>
      <c r="Q50" s="129">
        <v>0</v>
      </c>
      <c r="R50" s="129">
        <v>0</v>
      </c>
      <c r="S50" s="129"/>
      <c r="T50" s="129">
        <v>0</v>
      </c>
      <c r="U50" s="129"/>
      <c r="V50" s="129">
        <v>0</v>
      </c>
      <c r="W50" s="129">
        <v>0</v>
      </c>
      <c r="X50" s="129">
        <v>0</v>
      </c>
      <c r="Y50" s="129">
        <v>0</v>
      </c>
      <c r="Z50" s="129">
        <v>0</v>
      </c>
      <c r="AA50" s="129"/>
      <c r="AB50" s="129"/>
      <c r="AC50" s="129"/>
      <c r="AD50" s="129"/>
      <c r="AE50" s="129">
        <v>0</v>
      </c>
      <c r="AF50" s="129"/>
      <c r="AG50" s="129">
        <v>0</v>
      </c>
      <c r="AH50" s="129">
        <v>0</v>
      </c>
      <c r="AI50" s="129"/>
      <c r="AJ50" s="129">
        <v>0</v>
      </c>
      <c r="AK50" s="118"/>
    </row>
    <row r="51" spans="1:37" ht="14.4" x14ac:dyDescent="0.25">
      <c r="A51" s="118"/>
      <c r="B51" s="124">
        <v>514000</v>
      </c>
      <c r="C51" s="131" t="s">
        <v>21</v>
      </c>
      <c r="D51" s="126">
        <v>210.1</v>
      </c>
      <c r="E51" s="126">
        <v>41</v>
      </c>
      <c r="F51" s="126">
        <v>39.380000000000003</v>
      </c>
      <c r="G51" s="126">
        <v>66.239999999999995</v>
      </c>
      <c r="H51" s="126">
        <v>355</v>
      </c>
      <c r="I51" s="126"/>
      <c r="J51" s="126">
        <v>909</v>
      </c>
      <c r="K51" s="126">
        <v>94.28</v>
      </c>
      <c r="L51" s="126"/>
      <c r="M51" s="126">
        <v>140.28</v>
      </c>
      <c r="N51" s="126">
        <v>382.63</v>
      </c>
      <c r="O51" s="126">
        <v>508.34</v>
      </c>
      <c r="P51" s="126">
        <v>135</v>
      </c>
      <c r="Q51" s="126">
        <v>282.07</v>
      </c>
      <c r="R51" s="126">
        <v>113.05</v>
      </c>
      <c r="S51" s="126"/>
      <c r="T51" s="126">
        <v>1305.53</v>
      </c>
      <c r="U51" s="126"/>
      <c r="V51" s="126">
        <v>60</v>
      </c>
      <c r="W51" s="126">
        <v>76.05</v>
      </c>
      <c r="X51" s="126">
        <v>91.24</v>
      </c>
      <c r="Y51" s="126">
        <v>235.29</v>
      </c>
      <c r="Z51" s="126">
        <v>351.53</v>
      </c>
      <c r="AA51" s="126"/>
      <c r="AB51" s="126"/>
      <c r="AC51" s="126"/>
      <c r="AD51" s="126"/>
      <c r="AE51" s="126">
        <v>72.91</v>
      </c>
      <c r="AF51" s="126">
        <v>88.82</v>
      </c>
      <c r="AG51" s="126">
        <v>22.7</v>
      </c>
      <c r="AH51" s="126">
        <v>20.350000000000001</v>
      </c>
      <c r="AI51" s="126"/>
      <c r="AJ51" s="126">
        <v>5600.79</v>
      </c>
      <c r="AK51" s="118"/>
    </row>
    <row r="52" spans="1:37" ht="14.4" x14ac:dyDescent="0.25">
      <c r="A52" s="118"/>
      <c r="B52" s="124">
        <v>514500</v>
      </c>
      <c r="C52" s="131" t="s">
        <v>109</v>
      </c>
      <c r="D52" s="126">
        <v>25.62</v>
      </c>
      <c r="E52" s="126">
        <v>51</v>
      </c>
      <c r="F52" s="126">
        <v>18.62</v>
      </c>
      <c r="G52" s="126"/>
      <c r="H52" s="126">
        <v>1541</v>
      </c>
      <c r="I52" s="126"/>
      <c r="J52" s="126">
        <v>2318</v>
      </c>
      <c r="K52" s="126">
        <v>202.88</v>
      </c>
      <c r="L52" s="126"/>
      <c r="M52" s="126">
        <v>222.92</v>
      </c>
      <c r="N52" s="126">
        <v>398.29</v>
      </c>
      <c r="O52" s="126">
        <v>1051.73</v>
      </c>
      <c r="P52" s="126">
        <v>126</v>
      </c>
      <c r="Q52" s="126">
        <v>56.87</v>
      </c>
      <c r="R52" s="126">
        <v>107.57</v>
      </c>
      <c r="S52" s="126"/>
      <c r="T52" s="126">
        <v>275.37</v>
      </c>
      <c r="U52" s="126"/>
      <c r="V52" s="126">
        <v>3</v>
      </c>
      <c r="W52" s="126">
        <v>70.23</v>
      </c>
      <c r="X52" s="126">
        <v>120.97</v>
      </c>
      <c r="Y52" s="126">
        <v>257.79000000000002</v>
      </c>
      <c r="Z52" s="126">
        <v>24.67</v>
      </c>
      <c r="AA52" s="126"/>
      <c r="AB52" s="126"/>
      <c r="AC52" s="126"/>
      <c r="AD52" s="126"/>
      <c r="AE52" s="126">
        <v>56.37</v>
      </c>
      <c r="AF52" s="126">
        <v>108.37</v>
      </c>
      <c r="AG52" s="126">
        <v>0</v>
      </c>
      <c r="AH52" s="126">
        <v>160.9</v>
      </c>
      <c r="AI52" s="126"/>
      <c r="AJ52" s="126">
        <v>7198.1699999999983</v>
      </c>
      <c r="AK52" s="118"/>
    </row>
    <row r="53" spans="1:37" ht="14.4" x14ac:dyDescent="0.25">
      <c r="A53" s="118"/>
      <c r="B53" s="124">
        <v>515000</v>
      </c>
      <c r="C53" s="131" t="s">
        <v>110</v>
      </c>
      <c r="D53" s="126">
        <v>43.11</v>
      </c>
      <c r="E53" s="126">
        <v>30</v>
      </c>
      <c r="F53" s="126">
        <v>20.13</v>
      </c>
      <c r="G53" s="126">
        <v>29.68</v>
      </c>
      <c r="H53" s="126">
        <v>189</v>
      </c>
      <c r="I53" s="126"/>
      <c r="J53" s="126">
        <v>30</v>
      </c>
      <c r="K53" s="126">
        <v>42.45</v>
      </c>
      <c r="L53" s="126"/>
      <c r="M53" s="126">
        <v>59.35</v>
      </c>
      <c r="N53" s="126">
        <v>61.26</v>
      </c>
      <c r="O53" s="126">
        <v>91.57</v>
      </c>
      <c r="P53" s="126">
        <v>45</v>
      </c>
      <c r="Q53" s="126">
        <v>15.77</v>
      </c>
      <c r="R53" s="126">
        <v>22.4</v>
      </c>
      <c r="S53" s="126"/>
      <c r="T53" s="126">
        <v>51.22</v>
      </c>
      <c r="U53" s="126"/>
      <c r="V53" s="126">
        <v>41</v>
      </c>
      <c r="W53" s="126">
        <v>29.56</v>
      </c>
      <c r="X53" s="126">
        <v>35.17</v>
      </c>
      <c r="Y53" s="126">
        <v>34.729999999999997</v>
      </c>
      <c r="Z53" s="126">
        <v>332.78</v>
      </c>
      <c r="AA53" s="126"/>
      <c r="AB53" s="126"/>
      <c r="AC53" s="126"/>
      <c r="AD53" s="126"/>
      <c r="AE53" s="126">
        <v>22.98</v>
      </c>
      <c r="AF53" s="126">
        <v>15.94</v>
      </c>
      <c r="AG53" s="126">
        <v>21.59</v>
      </c>
      <c r="AH53" s="126">
        <v>36.119999999999997</v>
      </c>
      <c r="AI53" s="126"/>
      <c r="AJ53" s="126">
        <v>1300.8099999999997</v>
      </c>
      <c r="AK53" s="118"/>
    </row>
    <row r="54" spans="1:37" ht="14.4" x14ac:dyDescent="0.25">
      <c r="A54" s="118"/>
      <c r="B54" s="124">
        <v>515500</v>
      </c>
      <c r="C54" s="131" t="s">
        <v>111</v>
      </c>
      <c r="D54" s="126">
        <v>24.69</v>
      </c>
      <c r="E54" s="126">
        <v>36</v>
      </c>
      <c r="F54" s="126">
        <v>14.06</v>
      </c>
      <c r="G54" s="126">
        <v>58.41</v>
      </c>
      <c r="H54" s="126">
        <v>435</v>
      </c>
      <c r="I54" s="126"/>
      <c r="J54" s="126">
        <v>115</v>
      </c>
      <c r="K54" s="126">
        <v>88.57</v>
      </c>
      <c r="L54" s="126"/>
      <c r="M54" s="126">
        <v>42.23</v>
      </c>
      <c r="N54" s="126">
        <v>86.11</v>
      </c>
      <c r="O54" s="126">
        <v>168.91</v>
      </c>
      <c r="P54" s="126">
        <v>54</v>
      </c>
      <c r="Q54" s="126">
        <v>0</v>
      </c>
      <c r="R54" s="126">
        <v>16.82</v>
      </c>
      <c r="S54" s="126"/>
      <c r="T54" s="126">
        <v>133.59</v>
      </c>
      <c r="U54" s="126"/>
      <c r="V54" s="126">
        <v>2</v>
      </c>
      <c r="W54" s="126">
        <v>49.47</v>
      </c>
      <c r="X54" s="126">
        <v>134.07</v>
      </c>
      <c r="Y54" s="126">
        <v>73.040000000000006</v>
      </c>
      <c r="Z54" s="126">
        <v>12.15</v>
      </c>
      <c r="AA54" s="126"/>
      <c r="AB54" s="126"/>
      <c r="AC54" s="126"/>
      <c r="AD54" s="126"/>
      <c r="AE54" s="126">
        <v>1.04</v>
      </c>
      <c r="AF54" s="126">
        <v>7.95</v>
      </c>
      <c r="AG54" s="126">
        <v>1.83</v>
      </c>
      <c r="AH54" s="126">
        <v>59.43</v>
      </c>
      <c r="AI54" s="126"/>
      <c r="AJ54" s="126">
        <v>1614.37</v>
      </c>
      <c r="AK54" s="118"/>
    </row>
    <row r="55" spans="1:37" ht="14.4" x14ac:dyDescent="0.25">
      <c r="A55" s="118"/>
      <c r="B55" s="124">
        <v>516000</v>
      </c>
      <c r="C55" s="131" t="s">
        <v>112</v>
      </c>
      <c r="D55" s="126">
        <v>19.600000000000001</v>
      </c>
      <c r="E55" s="126">
        <v>247</v>
      </c>
      <c r="F55" s="126">
        <v>0.13</v>
      </c>
      <c r="G55" s="126">
        <v>19.63</v>
      </c>
      <c r="H55" s="126">
        <v>491</v>
      </c>
      <c r="I55" s="126"/>
      <c r="J55" s="126">
        <v>140</v>
      </c>
      <c r="K55" s="126">
        <v>123.34</v>
      </c>
      <c r="L55" s="126"/>
      <c r="M55" s="126">
        <v>287.76</v>
      </c>
      <c r="N55" s="126">
        <v>410.71</v>
      </c>
      <c r="O55" s="126">
        <v>6.25</v>
      </c>
      <c r="P55" s="126">
        <v>101</v>
      </c>
      <c r="Q55" s="126">
        <v>3.03</v>
      </c>
      <c r="R55" s="126">
        <v>76.73</v>
      </c>
      <c r="S55" s="126"/>
      <c r="T55" s="126">
        <v>459.1</v>
      </c>
      <c r="U55" s="126"/>
      <c r="V55" s="126">
        <v>196</v>
      </c>
      <c r="W55" s="126">
        <v>68.06</v>
      </c>
      <c r="X55" s="126">
        <v>60.82</v>
      </c>
      <c r="Y55" s="126">
        <v>75.58</v>
      </c>
      <c r="Z55" s="126">
        <v>0</v>
      </c>
      <c r="AA55" s="126"/>
      <c r="AB55" s="126"/>
      <c r="AC55" s="126"/>
      <c r="AD55" s="126"/>
      <c r="AE55" s="126">
        <v>29.48</v>
      </c>
      <c r="AF55" s="126">
        <v>4.95</v>
      </c>
      <c r="AG55" s="126">
        <v>0</v>
      </c>
      <c r="AH55" s="126">
        <v>19.07</v>
      </c>
      <c r="AI55" s="126"/>
      <c r="AJ55" s="126">
        <v>2839.2400000000002</v>
      </c>
      <c r="AK55" s="118"/>
    </row>
    <row r="56" spans="1:37" ht="14.4" x14ac:dyDescent="0.25">
      <c r="A56" s="118"/>
      <c r="B56" s="124">
        <v>516600</v>
      </c>
      <c r="C56" s="131" t="s">
        <v>10</v>
      </c>
      <c r="D56" s="126">
        <v>308.68</v>
      </c>
      <c r="E56" s="126">
        <v>24</v>
      </c>
      <c r="F56" s="126">
        <v>0</v>
      </c>
      <c r="G56" s="126">
        <v>434.56</v>
      </c>
      <c r="H56" s="126">
        <v>5132</v>
      </c>
      <c r="I56" s="126"/>
      <c r="J56" s="126">
        <v>700</v>
      </c>
      <c r="K56" s="126">
        <v>225.44</v>
      </c>
      <c r="L56" s="126"/>
      <c r="M56" s="126">
        <v>0</v>
      </c>
      <c r="N56" s="126">
        <v>176.78</v>
      </c>
      <c r="O56" s="126">
        <v>552.25</v>
      </c>
      <c r="P56" s="126">
        <v>0</v>
      </c>
      <c r="Q56" s="126">
        <v>0</v>
      </c>
      <c r="R56" s="126">
        <v>0</v>
      </c>
      <c r="S56" s="126"/>
      <c r="T56" s="126">
        <v>1348.13</v>
      </c>
      <c r="U56" s="126"/>
      <c r="V56" s="126">
        <v>23</v>
      </c>
      <c r="W56" s="126">
        <v>268.39</v>
      </c>
      <c r="X56" s="126">
        <v>324.23</v>
      </c>
      <c r="Y56" s="126">
        <v>1135.01</v>
      </c>
      <c r="Z56" s="126">
        <v>81.41</v>
      </c>
      <c r="AA56" s="126"/>
      <c r="AB56" s="126"/>
      <c r="AC56" s="126"/>
      <c r="AD56" s="126"/>
      <c r="AE56" s="126">
        <v>0</v>
      </c>
      <c r="AF56" s="126"/>
      <c r="AG56" s="126">
        <v>0</v>
      </c>
      <c r="AH56" s="126">
        <v>0</v>
      </c>
      <c r="AI56" s="126"/>
      <c r="AJ56" s="126">
        <v>10733.88</v>
      </c>
      <c r="AK56" s="118"/>
    </row>
    <row r="57" spans="1:37" ht="14.4" x14ac:dyDescent="0.25">
      <c r="A57" s="118"/>
      <c r="B57" s="124">
        <v>517000</v>
      </c>
      <c r="C57" s="131" t="s">
        <v>113</v>
      </c>
      <c r="D57" s="126">
        <v>145.19</v>
      </c>
      <c r="E57" s="126">
        <v>4</v>
      </c>
      <c r="F57" s="126">
        <v>6.39</v>
      </c>
      <c r="G57" s="126">
        <v>21.5</v>
      </c>
      <c r="H57" s="126">
        <v>159</v>
      </c>
      <c r="I57" s="126"/>
      <c r="J57" s="126">
        <v>1846</v>
      </c>
      <c r="K57" s="126">
        <v>163.99</v>
      </c>
      <c r="L57" s="126"/>
      <c r="M57" s="126">
        <v>1211.31</v>
      </c>
      <c r="N57" s="126">
        <v>62.91</v>
      </c>
      <c r="O57" s="126">
        <v>334.23</v>
      </c>
      <c r="P57" s="126">
        <v>81</v>
      </c>
      <c r="Q57" s="126">
        <v>0</v>
      </c>
      <c r="R57" s="126">
        <v>70.03</v>
      </c>
      <c r="S57" s="126"/>
      <c r="T57" s="126">
        <v>1058.79</v>
      </c>
      <c r="U57" s="126"/>
      <c r="V57" s="126">
        <v>5</v>
      </c>
      <c r="W57" s="126">
        <v>97.87</v>
      </c>
      <c r="X57" s="126">
        <v>44.89</v>
      </c>
      <c r="Y57" s="126">
        <v>14.89</v>
      </c>
      <c r="Z57" s="126">
        <v>70.08</v>
      </c>
      <c r="AA57" s="126"/>
      <c r="AB57" s="126"/>
      <c r="AC57" s="126"/>
      <c r="AD57" s="126"/>
      <c r="AE57" s="126">
        <v>78.739999999999995</v>
      </c>
      <c r="AF57" s="126"/>
      <c r="AG57" s="126">
        <v>0</v>
      </c>
      <c r="AH57" s="126">
        <v>0.88</v>
      </c>
      <c r="AI57" s="126"/>
      <c r="AJ57" s="126">
        <v>5476.69</v>
      </c>
      <c r="AK57" s="118"/>
    </row>
    <row r="58" spans="1:37" ht="14.4" x14ac:dyDescent="0.25">
      <c r="A58" s="118"/>
      <c r="B58" s="124">
        <v>517500</v>
      </c>
      <c r="C58" s="131" t="s">
        <v>114</v>
      </c>
      <c r="D58" s="126">
        <v>9.74</v>
      </c>
      <c r="E58" s="126">
        <v>3</v>
      </c>
      <c r="F58" s="126">
        <v>15.26</v>
      </c>
      <c r="G58" s="126">
        <v>0.61</v>
      </c>
      <c r="H58" s="126">
        <v>245</v>
      </c>
      <c r="I58" s="126"/>
      <c r="J58" s="126">
        <v>367</v>
      </c>
      <c r="K58" s="126">
        <v>62.54</v>
      </c>
      <c r="L58" s="126"/>
      <c r="M58" s="126">
        <v>182.6</v>
      </c>
      <c r="N58" s="126">
        <v>241.57</v>
      </c>
      <c r="O58" s="126">
        <v>117.82</v>
      </c>
      <c r="P58" s="126">
        <v>15</v>
      </c>
      <c r="Q58" s="126">
        <v>2.99</v>
      </c>
      <c r="R58" s="126">
        <v>15.08</v>
      </c>
      <c r="S58" s="126"/>
      <c r="T58" s="126">
        <v>73.19</v>
      </c>
      <c r="U58" s="126"/>
      <c r="V58" s="126">
        <v>5</v>
      </c>
      <c r="W58" s="126">
        <v>18.170000000000002</v>
      </c>
      <c r="X58" s="126">
        <v>48.72</v>
      </c>
      <c r="Y58" s="126">
        <v>198.68</v>
      </c>
      <c r="Z58" s="126">
        <v>23.13</v>
      </c>
      <c r="AA58" s="126"/>
      <c r="AB58" s="126"/>
      <c r="AC58" s="126"/>
      <c r="AD58" s="126"/>
      <c r="AE58" s="126">
        <v>5.35</v>
      </c>
      <c r="AF58" s="126">
        <v>37.049999999999997</v>
      </c>
      <c r="AG58" s="126">
        <v>9.1999999999999993</v>
      </c>
      <c r="AH58" s="126">
        <v>14.99</v>
      </c>
      <c r="AI58" s="126"/>
      <c r="AJ58" s="126">
        <v>1711.69</v>
      </c>
      <c r="AK58" s="118"/>
    </row>
    <row r="59" spans="1:37" ht="14.4" x14ac:dyDescent="0.25">
      <c r="A59" s="118"/>
      <c r="B59" s="124">
        <v>518000</v>
      </c>
      <c r="C59" s="131" t="s">
        <v>115</v>
      </c>
      <c r="D59" s="126">
        <v>0</v>
      </c>
      <c r="E59" s="126">
        <v>171</v>
      </c>
      <c r="F59" s="126">
        <v>13.16</v>
      </c>
      <c r="G59" s="126">
        <v>86.56</v>
      </c>
      <c r="H59" s="126">
        <v>538</v>
      </c>
      <c r="I59" s="126"/>
      <c r="J59" s="126">
        <v>1360</v>
      </c>
      <c r="K59" s="126">
        <v>67.2</v>
      </c>
      <c r="L59" s="126"/>
      <c r="M59" s="126">
        <v>324.61</v>
      </c>
      <c r="N59" s="126">
        <v>158.04</v>
      </c>
      <c r="O59" s="126">
        <v>333.65</v>
      </c>
      <c r="P59" s="126">
        <v>39</v>
      </c>
      <c r="Q59" s="126">
        <v>0</v>
      </c>
      <c r="R59" s="126">
        <v>35.03</v>
      </c>
      <c r="S59" s="126"/>
      <c r="T59" s="126">
        <v>21.63</v>
      </c>
      <c r="U59" s="126"/>
      <c r="V59" s="126">
        <v>0</v>
      </c>
      <c r="W59" s="126">
        <v>30.6</v>
      </c>
      <c r="X59" s="126">
        <v>123.68</v>
      </c>
      <c r="Y59" s="126">
        <v>174.87</v>
      </c>
      <c r="Z59" s="126">
        <v>0</v>
      </c>
      <c r="AA59" s="126"/>
      <c r="AB59" s="126"/>
      <c r="AC59" s="126"/>
      <c r="AD59" s="126"/>
      <c r="AE59" s="126">
        <v>51.2</v>
      </c>
      <c r="AF59" s="126">
        <v>17.72</v>
      </c>
      <c r="AG59" s="126">
        <v>70.06</v>
      </c>
      <c r="AH59" s="126">
        <v>201.97</v>
      </c>
      <c r="AI59" s="126"/>
      <c r="AJ59" s="126">
        <v>3817.9799999999996</v>
      </c>
      <c r="AK59" s="118"/>
    </row>
    <row r="60" spans="1:37" ht="14.4" x14ac:dyDescent="0.25">
      <c r="A60" s="118"/>
      <c r="B60" s="127">
        <v>519000</v>
      </c>
      <c r="C60" s="128" t="s">
        <v>11</v>
      </c>
      <c r="D60" s="129">
        <v>237.45</v>
      </c>
      <c r="E60" s="129">
        <v>94</v>
      </c>
      <c r="F60" s="129">
        <v>334.54</v>
      </c>
      <c r="G60" s="129">
        <v>186.01</v>
      </c>
      <c r="H60" s="129">
        <v>5197</v>
      </c>
      <c r="I60" s="129"/>
      <c r="J60" s="129">
        <v>2187</v>
      </c>
      <c r="K60" s="129">
        <v>493.86</v>
      </c>
      <c r="L60" s="129"/>
      <c r="M60" s="129">
        <v>1455.44</v>
      </c>
      <c r="N60" s="129">
        <v>881.68</v>
      </c>
      <c r="O60" s="129">
        <v>2192.48</v>
      </c>
      <c r="P60" s="129">
        <v>231</v>
      </c>
      <c r="Q60" s="129">
        <v>621.39</v>
      </c>
      <c r="R60" s="129">
        <v>443.19</v>
      </c>
      <c r="S60" s="129"/>
      <c r="T60" s="129">
        <v>1482.78</v>
      </c>
      <c r="U60" s="129"/>
      <c r="V60" s="129">
        <v>101</v>
      </c>
      <c r="W60" s="129">
        <v>435.61</v>
      </c>
      <c r="X60" s="129">
        <v>1019.2</v>
      </c>
      <c r="Y60" s="129">
        <v>556.33000000000004</v>
      </c>
      <c r="Z60" s="129">
        <v>6783.28</v>
      </c>
      <c r="AA60" s="129"/>
      <c r="AB60" s="129"/>
      <c r="AC60" s="129"/>
      <c r="AD60" s="129"/>
      <c r="AE60" s="129">
        <v>116.17</v>
      </c>
      <c r="AF60" s="129">
        <v>280.58999999999997</v>
      </c>
      <c r="AG60" s="129">
        <v>93.12</v>
      </c>
      <c r="AH60" s="129">
        <v>233.36</v>
      </c>
      <c r="AI60" s="129"/>
      <c r="AJ60" s="129">
        <v>25656.48</v>
      </c>
      <c r="AK60" s="118"/>
    </row>
    <row r="61" spans="1:37" ht="14.4" x14ac:dyDescent="0.25">
      <c r="A61" s="118"/>
      <c r="B61" s="124">
        <v>570000</v>
      </c>
      <c r="C61" s="137" t="s">
        <v>22</v>
      </c>
      <c r="D61" s="126">
        <v>3302.04</v>
      </c>
      <c r="E61" s="126">
        <v>47</v>
      </c>
      <c r="F61" s="126">
        <v>177.04</v>
      </c>
      <c r="G61" s="126">
        <v>310.47000000000003</v>
      </c>
      <c r="H61" s="126">
        <v>1292</v>
      </c>
      <c r="I61" s="126"/>
      <c r="J61" s="126">
        <v>4029</v>
      </c>
      <c r="K61" s="126">
        <v>176.4</v>
      </c>
      <c r="L61" s="126"/>
      <c r="M61" s="126">
        <v>2716.83</v>
      </c>
      <c r="N61" s="126">
        <v>386.67</v>
      </c>
      <c r="O61" s="126">
        <v>4229.49</v>
      </c>
      <c r="P61" s="126">
        <v>1441</v>
      </c>
      <c r="Q61" s="126">
        <v>6549.88</v>
      </c>
      <c r="R61" s="126">
        <v>1337.87</v>
      </c>
      <c r="S61" s="126"/>
      <c r="T61" s="126">
        <v>9368.33</v>
      </c>
      <c r="U61" s="126"/>
      <c r="V61" s="126">
        <v>655</v>
      </c>
      <c r="W61" s="126">
        <v>21.28</v>
      </c>
      <c r="X61" s="126">
        <v>1250.8699999999999</v>
      </c>
      <c r="Y61" s="126">
        <v>288.87</v>
      </c>
      <c r="Z61" s="126">
        <v>3475.82</v>
      </c>
      <c r="AA61" s="126"/>
      <c r="AB61" s="126"/>
      <c r="AC61" s="126"/>
      <c r="AD61" s="126"/>
      <c r="AE61" s="126">
        <v>773.88</v>
      </c>
      <c r="AF61" s="126">
        <v>29.07</v>
      </c>
      <c r="AG61" s="126">
        <v>122.71</v>
      </c>
      <c r="AH61" s="126">
        <v>19.54</v>
      </c>
      <c r="AI61" s="126"/>
      <c r="AJ61" s="126">
        <v>42001.06</v>
      </c>
      <c r="AK61" s="118"/>
    </row>
    <row r="62" spans="1:37" ht="14.4" x14ac:dyDescent="0.25">
      <c r="A62" s="118"/>
      <c r="B62" s="133"/>
      <c r="C62" s="134" t="s">
        <v>23</v>
      </c>
      <c r="D62" s="132">
        <v>34.740000000000691</v>
      </c>
      <c r="E62" s="132">
        <v>18</v>
      </c>
      <c r="F62" s="132">
        <v>50.159999999999627</v>
      </c>
      <c r="G62" s="132">
        <v>3.409999999998945</v>
      </c>
      <c r="H62" s="132">
        <v>105</v>
      </c>
      <c r="I62" s="132">
        <v>0</v>
      </c>
      <c r="J62" s="132">
        <v>0</v>
      </c>
      <c r="K62" s="132">
        <v>9.1500000000005457</v>
      </c>
      <c r="L62" s="132">
        <v>0</v>
      </c>
      <c r="M62" s="132">
        <v>26.750000000001819</v>
      </c>
      <c r="N62" s="132">
        <v>285.60000000000036</v>
      </c>
      <c r="O62" s="132">
        <v>35.470000000002983</v>
      </c>
      <c r="P62" s="132">
        <v>-1</v>
      </c>
      <c r="Q62" s="132">
        <v>609.9699999999998</v>
      </c>
      <c r="R62" s="132">
        <v>3.9999999999990905</v>
      </c>
      <c r="S62" s="132">
        <v>0</v>
      </c>
      <c r="T62" s="132">
        <v>137.06000000000495</v>
      </c>
      <c r="U62" s="132">
        <v>0</v>
      </c>
      <c r="V62" s="132">
        <v>0</v>
      </c>
      <c r="W62" s="132">
        <v>11</v>
      </c>
      <c r="X62" s="132">
        <v>3.160000000000764</v>
      </c>
      <c r="Y62" s="132">
        <v>0</v>
      </c>
      <c r="Z62" s="132">
        <v>1.1900000000005093</v>
      </c>
      <c r="AA62" s="132">
        <v>0</v>
      </c>
      <c r="AB62" s="132">
        <v>0</v>
      </c>
      <c r="AC62" s="132">
        <v>0</v>
      </c>
      <c r="AD62" s="132">
        <v>0</v>
      </c>
      <c r="AE62" s="132">
        <v>3.9500000000000455</v>
      </c>
      <c r="AF62" s="132">
        <v>40.070000000000164</v>
      </c>
      <c r="AG62" s="132">
        <v>0</v>
      </c>
      <c r="AH62" s="132">
        <v>2.5099999999997635</v>
      </c>
      <c r="AI62" s="132">
        <v>0</v>
      </c>
      <c r="AJ62" s="132">
        <v>1380.1900000000101</v>
      </c>
      <c r="AK62" s="118"/>
    </row>
    <row r="63" spans="1:37" ht="14.4" x14ac:dyDescent="0.25">
      <c r="A63" s="118"/>
      <c r="B63" s="133"/>
      <c r="C63" s="135" t="s">
        <v>24</v>
      </c>
      <c r="D63" s="132">
        <v>110.98</v>
      </c>
      <c r="E63" s="132">
        <v>0</v>
      </c>
      <c r="F63" s="132">
        <v>2.31</v>
      </c>
      <c r="G63" s="132">
        <v>557.83000000000004</v>
      </c>
      <c r="H63" s="132">
        <v>19</v>
      </c>
      <c r="I63" s="132">
        <v>0</v>
      </c>
      <c r="J63" s="132">
        <v>100</v>
      </c>
      <c r="K63" s="132">
        <v>424.93999999999994</v>
      </c>
      <c r="L63" s="132">
        <v>0</v>
      </c>
      <c r="M63" s="132">
        <v>1331.07</v>
      </c>
      <c r="N63" s="132">
        <v>403.49</v>
      </c>
      <c r="O63" s="132">
        <v>1436.47</v>
      </c>
      <c r="P63" s="132">
        <v>0</v>
      </c>
      <c r="Q63" s="132">
        <v>0</v>
      </c>
      <c r="R63" s="132">
        <v>17.309999999999999</v>
      </c>
      <c r="S63" s="132">
        <v>0</v>
      </c>
      <c r="T63" s="132">
        <v>6.21</v>
      </c>
      <c r="U63" s="132">
        <v>0</v>
      </c>
      <c r="V63" s="132">
        <v>6</v>
      </c>
      <c r="W63" s="132">
        <v>0.01</v>
      </c>
      <c r="X63" s="132">
        <v>136.12</v>
      </c>
      <c r="Y63" s="132">
        <v>1.91</v>
      </c>
      <c r="Z63" s="132">
        <v>1444.78</v>
      </c>
      <c r="AA63" s="132">
        <v>0</v>
      </c>
      <c r="AB63" s="132">
        <v>0</v>
      </c>
      <c r="AC63" s="132">
        <v>0</v>
      </c>
      <c r="AD63" s="132">
        <v>0</v>
      </c>
      <c r="AE63" s="132">
        <v>234.14999999999998</v>
      </c>
      <c r="AF63" s="132">
        <v>0</v>
      </c>
      <c r="AG63" s="132">
        <v>0</v>
      </c>
      <c r="AH63" s="132">
        <v>0</v>
      </c>
      <c r="AI63" s="132">
        <v>0</v>
      </c>
      <c r="AJ63" s="132">
        <v>6232.58</v>
      </c>
      <c r="AK63" s="118"/>
    </row>
    <row r="64" spans="1:37" ht="14.4" x14ac:dyDescent="0.25">
      <c r="A64" s="118"/>
      <c r="B64" s="133"/>
      <c r="C64" s="136" t="s">
        <v>25</v>
      </c>
      <c r="D64" s="132">
        <v>3302.04</v>
      </c>
      <c r="E64" s="132">
        <v>-47</v>
      </c>
      <c r="F64" s="132">
        <v>177.04999999999995</v>
      </c>
      <c r="G64" s="132">
        <v>310.47000000000116</v>
      </c>
      <c r="H64" s="132">
        <v>1293</v>
      </c>
      <c r="I64" s="132">
        <v>0</v>
      </c>
      <c r="J64" s="132">
        <v>4029</v>
      </c>
      <c r="K64" s="132">
        <v>176.40000000000055</v>
      </c>
      <c r="L64" s="132">
        <v>0</v>
      </c>
      <c r="M64" s="132">
        <v>2716.83</v>
      </c>
      <c r="N64" s="132">
        <v>386.68000000000029</v>
      </c>
      <c r="O64" s="132">
        <v>4229.4999999999982</v>
      </c>
      <c r="P64" s="132">
        <v>1442</v>
      </c>
      <c r="Q64" s="132">
        <v>6549.88</v>
      </c>
      <c r="R64" s="132">
        <v>1337.87</v>
      </c>
      <c r="S64" s="132">
        <v>0</v>
      </c>
      <c r="T64" s="132">
        <v>9368.3300000000017</v>
      </c>
      <c r="U64" s="132">
        <v>0</v>
      </c>
      <c r="V64" s="132">
        <v>654</v>
      </c>
      <c r="W64" s="132">
        <v>21.279999999999745</v>
      </c>
      <c r="X64" s="132">
        <v>1250.8699999999999</v>
      </c>
      <c r="Y64" s="132">
        <v>288.86999999999989</v>
      </c>
      <c r="Z64" s="132">
        <v>3475.8199999999997</v>
      </c>
      <c r="AA64" s="132">
        <v>0</v>
      </c>
      <c r="AB64" s="132">
        <v>0</v>
      </c>
      <c r="AC64" s="132">
        <v>0</v>
      </c>
      <c r="AD64" s="132">
        <v>0</v>
      </c>
      <c r="AE64" s="132">
        <v>773.88000000000034</v>
      </c>
      <c r="AF64" s="132">
        <v>29.059999999999945</v>
      </c>
      <c r="AG64" s="132">
        <v>122.71000000000004</v>
      </c>
      <c r="AH64" s="132">
        <v>19.539999999999964</v>
      </c>
      <c r="AI64" s="132">
        <v>0</v>
      </c>
      <c r="AJ64" s="132">
        <v>41908.080000000002</v>
      </c>
      <c r="AK64" s="118"/>
    </row>
    <row r="65" spans="1:37" ht="14.4" x14ac:dyDescent="0.25">
      <c r="A65" s="118"/>
      <c r="B65" s="124">
        <v>590000</v>
      </c>
      <c r="C65" s="125" t="s">
        <v>26</v>
      </c>
      <c r="D65" s="126">
        <v>5598</v>
      </c>
      <c r="E65" s="126">
        <v>-101</v>
      </c>
      <c r="F65" s="126">
        <v>253.2</v>
      </c>
      <c r="G65" s="126">
        <v>5782.53</v>
      </c>
      <c r="H65" s="126">
        <v>1792</v>
      </c>
      <c r="I65" s="126"/>
      <c r="J65" s="126">
        <v>6579</v>
      </c>
      <c r="K65" s="126">
        <v>477.54</v>
      </c>
      <c r="L65" s="126"/>
      <c r="M65" s="126">
        <v>5107.99</v>
      </c>
      <c r="N65" s="126">
        <v>856.18</v>
      </c>
      <c r="O65" s="126">
        <v>8287.06</v>
      </c>
      <c r="P65" s="126">
        <v>2391</v>
      </c>
      <c r="Q65" s="126">
        <v>10126.61</v>
      </c>
      <c r="R65" s="126">
        <v>2318.13</v>
      </c>
      <c r="S65" s="126"/>
      <c r="T65" s="126">
        <v>16612.53</v>
      </c>
      <c r="U65" s="126"/>
      <c r="V65" s="126">
        <v>1114</v>
      </c>
      <c r="W65" s="126">
        <v>-105.64</v>
      </c>
      <c r="X65" s="126">
        <v>1723.3</v>
      </c>
      <c r="Y65" s="126">
        <v>-668.37</v>
      </c>
      <c r="Z65" s="126">
        <v>6070.45</v>
      </c>
      <c r="AA65" s="126"/>
      <c r="AB65" s="126"/>
      <c r="AC65" s="126"/>
      <c r="AD65" s="126"/>
      <c r="AE65" s="126">
        <v>1180.57</v>
      </c>
      <c r="AF65" s="126">
        <v>-325.58999999999997</v>
      </c>
      <c r="AG65" s="126">
        <v>-137.99</v>
      </c>
      <c r="AH65" s="126">
        <v>-150.69999999999999</v>
      </c>
      <c r="AI65" s="126"/>
      <c r="AJ65" s="126">
        <v>74780.800000000003</v>
      </c>
      <c r="AK65" s="118"/>
    </row>
    <row r="66" spans="1:37" x14ac:dyDescent="0.25">
      <c r="A66" s="118"/>
      <c r="B66" s="289" t="s">
        <v>225</v>
      </c>
      <c r="C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</row>
    <row r="68" spans="1:37" x14ac:dyDescent="0.25">
      <c r="B68" s="138"/>
      <c r="C68" s="141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2"/>
      <c r="AD68" s="142"/>
      <c r="AE68" s="142"/>
      <c r="AF68" s="142"/>
      <c r="AG68" s="142"/>
      <c r="AH68" s="144"/>
      <c r="AI68" s="142"/>
      <c r="AJ68" s="142"/>
    </row>
    <row r="71" spans="1:37" x14ac:dyDescent="0.25">
      <c r="D71" s="143"/>
      <c r="AC71" s="144"/>
      <c r="AD71" s="144"/>
      <c r="AE71" s="144"/>
      <c r="AF71" s="144"/>
      <c r="AG71" s="144"/>
      <c r="AH71" s="144"/>
      <c r="AI71" s="144"/>
      <c r="AJ71" s="144"/>
    </row>
  </sheetData>
  <mergeCells count="3">
    <mergeCell ref="AJ8:AJ9"/>
    <mergeCell ref="B8:B9"/>
    <mergeCell ref="B6:C6"/>
  </mergeCells>
  <dataValidations count="1">
    <dataValidation type="decimal" allowBlank="1" showInputMessage="1" showErrorMessage="1" errorTitle="Error" error="Debe ingresar una cifra válida en millones de pesos." sqref="E31:AI35 D10:D65 E62:AI64" xr:uid="{00000000-0002-0000-0500-000000000000}">
      <formula1>$D$93</formula1>
      <formula2>$D$94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CW87"/>
  <sheetViews>
    <sheetView showGridLines="0" zoomScale="70" zoomScaleNormal="70" workbookViewId="0">
      <selection activeCell="F12" sqref="F12"/>
    </sheetView>
  </sheetViews>
  <sheetFormatPr baseColWidth="10" defaultColWidth="0" defaultRowHeight="14.4" customHeight="1" x14ac:dyDescent="0.3"/>
  <cols>
    <col min="1" max="1" width="3.88671875" style="176" customWidth="1"/>
    <col min="2" max="2" width="17.33203125" style="176" customWidth="1"/>
    <col min="3" max="3" width="66.21875" style="176" customWidth="1"/>
    <col min="4" max="4" width="11.5546875" style="176" customWidth="1"/>
    <col min="5" max="5" width="12.21875" style="176" customWidth="1"/>
    <col min="6" max="6" width="11.5546875" style="176" customWidth="1"/>
    <col min="7" max="7" width="4.109375" style="176" bestFit="1" customWidth="1"/>
    <col min="8" max="8" width="29.21875" style="176" bestFit="1" customWidth="1"/>
    <col min="9" max="10" width="11.5546875" style="176" customWidth="1"/>
    <col min="11" max="11" width="14.5546875" style="176" bestFit="1" customWidth="1"/>
    <col min="12" max="13" width="11.5546875" style="176" customWidth="1"/>
    <col min="14" max="14" width="20.109375" style="176" bestFit="1" customWidth="1"/>
    <col min="15" max="15" width="11.5546875" style="176" customWidth="1"/>
    <col min="16" max="16" width="18.21875" style="176" customWidth="1"/>
    <col min="17" max="17" width="22.77734375" style="176" customWidth="1"/>
    <col min="18" max="18" width="11.6640625" style="176" customWidth="1"/>
    <col min="19" max="19" width="4.109375" style="176" bestFit="1" customWidth="1"/>
    <col min="20" max="20" width="30.33203125" style="176" customWidth="1"/>
    <col min="21" max="21" width="10.6640625" style="176" customWidth="1"/>
    <col min="22" max="29" width="9.5546875" style="176" bestFit="1" customWidth="1"/>
    <col min="30" max="30" width="10.77734375" style="176" customWidth="1"/>
    <col min="31" max="31" width="11.5546875" style="176" customWidth="1"/>
    <col min="32" max="32" width="4.109375" style="176" bestFit="1" customWidth="1"/>
    <col min="33" max="33" width="29.21875" style="176" bestFit="1" customWidth="1"/>
    <col min="34" max="36" width="10.5546875" style="176" bestFit="1" customWidth="1"/>
    <col min="37" max="37" width="11.77734375" style="176" customWidth="1"/>
    <col min="38" max="38" width="14.44140625" style="176" customWidth="1"/>
    <col min="39" max="39" width="8.44140625" style="176" customWidth="1"/>
    <col min="40" max="40" width="11.5546875" style="176" customWidth="1"/>
    <col min="41" max="41" width="4.109375" style="176" bestFit="1" customWidth="1"/>
    <col min="42" max="42" width="29.21875" style="176" bestFit="1" customWidth="1"/>
    <col min="43" max="43" width="10.5546875" style="176" bestFit="1" customWidth="1"/>
    <col min="44" max="44" width="10.44140625" style="176" customWidth="1"/>
    <col min="45" max="45" width="10.5546875" style="176" bestFit="1" customWidth="1"/>
    <col min="46" max="46" width="11.77734375" style="176" customWidth="1"/>
    <col min="47" max="47" width="14.109375" style="176" bestFit="1" customWidth="1"/>
    <col min="48" max="49" width="9.21875" style="176" customWidth="1"/>
    <col min="50" max="50" width="4.109375" style="176" bestFit="1" customWidth="1"/>
    <col min="51" max="51" width="30.6640625" style="176" customWidth="1"/>
    <col min="52" max="54" width="9.21875" style="176" customWidth="1"/>
    <col min="55" max="55" width="11.77734375" style="176" bestFit="1" customWidth="1"/>
    <col min="56" max="56" width="14.109375" style="176" bestFit="1" customWidth="1"/>
    <col min="57" max="57" width="9.21875" style="176" customWidth="1"/>
    <col min="58" max="58" width="11.5546875" style="176" customWidth="1"/>
    <col min="59" max="59" width="4.109375" style="176" bestFit="1" customWidth="1"/>
    <col min="60" max="60" width="29.21875" style="176" bestFit="1" customWidth="1"/>
    <col min="61" max="63" width="12.21875" style="176" bestFit="1" customWidth="1"/>
    <col min="64" max="64" width="11.77734375" style="176" customWidth="1"/>
    <col min="65" max="65" width="14.109375" style="176" bestFit="1" customWidth="1"/>
    <col min="66" max="66" width="10.21875" style="176" customWidth="1"/>
    <col min="67" max="67" width="11.5546875" style="176" customWidth="1"/>
    <col min="68" max="101" width="0" style="176" hidden="1" customWidth="1"/>
    <col min="102" max="16384" width="11.5546875" style="176" hidden="1"/>
  </cols>
  <sheetData>
    <row r="2" spans="2:66" ht="14.4" customHeight="1" x14ac:dyDescent="0.3">
      <c r="C2" s="177" t="s">
        <v>2</v>
      </c>
    </row>
    <row r="3" spans="2:66" ht="15.6" x14ac:dyDescent="0.3">
      <c r="C3" s="177" t="s">
        <v>1</v>
      </c>
      <c r="D3" s="178"/>
      <c r="E3" s="178"/>
    </row>
    <row r="4" spans="2:66" ht="16.2" thickBot="1" x14ac:dyDescent="0.35">
      <c r="B4" s="179"/>
      <c r="C4" s="180" t="s">
        <v>3</v>
      </c>
      <c r="D4" s="181"/>
      <c r="E4" s="181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</row>
    <row r="5" spans="2:66" ht="15" thickTop="1" x14ac:dyDescent="0.3">
      <c r="B5" s="182"/>
      <c r="C5" s="182"/>
      <c r="D5" s="178"/>
      <c r="E5" s="178"/>
      <c r="R5" s="183"/>
    </row>
    <row r="6" spans="2:66" ht="14.4" customHeight="1" x14ac:dyDescent="0.3">
      <c r="B6" s="182"/>
      <c r="C6" s="184" t="s">
        <v>52</v>
      </c>
      <c r="D6" s="178"/>
      <c r="E6" s="178"/>
      <c r="G6" s="301" t="s">
        <v>237</v>
      </c>
      <c r="H6" s="320"/>
      <c r="I6" s="320"/>
      <c r="J6" s="320"/>
      <c r="K6" s="320"/>
      <c r="L6" s="320"/>
      <c r="M6" s="320"/>
      <c r="N6" s="320"/>
      <c r="O6" s="320"/>
      <c r="P6" s="320"/>
      <c r="Q6" s="321"/>
      <c r="R6" s="183"/>
      <c r="S6" s="301" t="s">
        <v>240</v>
      </c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1"/>
      <c r="AF6" s="319" t="s">
        <v>107</v>
      </c>
      <c r="AG6" s="320"/>
      <c r="AH6" s="320"/>
      <c r="AI6" s="320"/>
      <c r="AJ6" s="320"/>
      <c r="AK6" s="320"/>
      <c r="AL6" s="320"/>
      <c r="AM6" s="321"/>
      <c r="AO6" s="319" t="s">
        <v>105</v>
      </c>
      <c r="AP6" s="320"/>
      <c r="AQ6" s="320"/>
      <c r="AR6" s="320"/>
      <c r="AS6" s="320"/>
      <c r="AT6" s="320"/>
      <c r="AU6" s="320"/>
      <c r="AV6" s="321"/>
      <c r="AW6" s="185"/>
      <c r="AX6" s="319" t="s">
        <v>152</v>
      </c>
      <c r="AY6" s="320"/>
      <c r="AZ6" s="320"/>
      <c r="BA6" s="320"/>
      <c r="BB6" s="320"/>
      <c r="BC6" s="320"/>
      <c r="BD6" s="320"/>
      <c r="BE6" s="321"/>
      <c r="BG6" s="315" t="s">
        <v>106</v>
      </c>
      <c r="BH6" s="316"/>
      <c r="BI6" s="316"/>
      <c r="BJ6" s="316"/>
      <c r="BK6" s="316"/>
      <c r="BL6" s="316"/>
      <c r="BM6" s="316"/>
      <c r="BN6" s="317"/>
    </row>
    <row r="7" spans="2:66" ht="14.4" customHeight="1" x14ac:dyDescent="0.3">
      <c r="R7" s="183"/>
      <c r="AW7" s="185"/>
    </row>
    <row r="8" spans="2:66" x14ac:dyDescent="0.3">
      <c r="C8" s="186" t="s">
        <v>29</v>
      </c>
      <c r="D8" s="188">
        <v>42794</v>
      </c>
      <c r="E8" s="188">
        <v>43159</v>
      </c>
      <c r="G8" s="322" t="s">
        <v>39</v>
      </c>
      <c r="H8" s="323"/>
      <c r="I8" s="189" t="s">
        <v>99</v>
      </c>
      <c r="J8" s="189" t="s">
        <v>46</v>
      </c>
      <c r="K8" s="189" t="s">
        <v>44</v>
      </c>
      <c r="L8" s="189" t="s">
        <v>47</v>
      </c>
      <c r="M8" s="189" t="s">
        <v>50</v>
      </c>
      <c r="N8" s="189" t="s">
        <v>100</v>
      </c>
      <c r="O8" s="189" t="s">
        <v>48</v>
      </c>
      <c r="P8" s="189" t="s">
        <v>101</v>
      </c>
      <c r="Q8" s="189" t="s">
        <v>38</v>
      </c>
      <c r="R8" s="183"/>
      <c r="S8" s="318" t="s">
        <v>39</v>
      </c>
      <c r="T8" s="318"/>
      <c r="U8" s="190" t="s">
        <v>134</v>
      </c>
      <c r="V8" s="190" t="s">
        <v>135</v>
      </c>
      <c r="W8" s="190" t="s">
        <v>136</v>
      </c>
      <c r="X8" s="190" t="s">
        <v>137</v>
      </c>
      <c r="Y8" s="190" t="s">
        <v>138</v>
      </c>
      <c r="Z8" s="190" t="s">
        <v>139</v>
      </c>
      <c r="AA8" s="190" t="s">
        <v>140</v>
      </c>
      <c r="AB8" s="190" t="s">
        <v>141</v>
      </c>
      <c r="AC8" s="190" t="s">
        <v>142</v>
      </c>
      <c r="AD8" s="191" t="s">
        <v>38</v>
      </c>
      <c r="AF8" s="318" t="s">
        <v>39</v>
      </c>
      <c r="AG8" s="318"/>
      <c r="AH8" s="272">
        <v>42794</v>
      </c>
      <c r="AI8" s="272">
        <v>43128</v>
      </c>
      <c r="AJ8" s="192">
        <v>43159</v>
      </c>
      <c r="AK8" s="192" t="s">
        <v>40</v>
      </c>
      <c r="AL8" s="192" t="s">
        <v>41</v>
      </c>
      <c r="AM8" s="192" t="s">
        <v>42</v>
      </c>
      <c r="AO8" s="318" t="s">
        <v>39</v>
      </c>
      <c r="AP8" s="318"/>
      <c r="AQ8" s="192">
        <v>42794</v>
      </c>
      <c r="AR8" s="192">
        <v>43128</v>
      </c>
      <c r="AS8" s="192">
        <v>43159</v>
      </c>
      <c r="AT8" s="192" t="s">
        <v>40</v>
      </c>
      <c r="AU8" s="192" t="s">
        <v>41</v>
      </c>
      <c r="AV8" s="192" t="s">
        <v>42</v>
      </c>
      <c r="AW8" s="185"/>
      <c r="AX8" s="318" t="s">
        <v>39</v>
      </c>
      <c r="AY8" s="318"/>
      <c r="AZ8" s="192">
        <v>42794</v>
      </c>
      <c r="BA8" s="192">
        <v>43128</v>
      </c>
      <c r="BB8" s="192">
        <v>43159</v>
      </c>
      <c r="BC8" s="192" t="s">
        <v>40</v>
      </c>
      <c r="BD8" s="192" t="s">
        <v>41</v>
      </c>
      <c r="BE8" s="192" t="s">
        <v>42</v>
      </c>
      <c r="BG8" s="318" t="s">
        <v>39</v>
      </c>
      <c r="BH8" s="318"/>
      <c r="BI8" s="192">
        <v>42794</v>
      </c>
      <c r="BJ8" s="192">
        <v>43128</v>
      </c>
      <c r="BK8" s="192">
        <v>43159</v>
      </c>
      <c r="BL8" s="192" t="s">
        <v>40</v>
      </c>
      <c r="BM8" s="192" t="s">
        <v>41</v>
      </c>
      <c r="BN8" s="192" t="s">
        <v>42</v>
      </c>
    </row>
    <row r="9" spans="2:66" x14ac:dyDescent="0.3">
      <c r="C9" s="193" t="s">
        <v>36</v>
      </c>
      <c r="D9" s="194">
        <v>111935.29000000001</v>
      </c>
      <c r="E9" s="194">
        <v>124236.32000000002</v>
      </c>
      <c r="G9" s="195">
        <v>1</v>
      </c>
      <c r="H9" s="196" t="s">
        <v>58</v>
      </c>
      <c r="I9" s="197">
        <v>1770.04</v>
      </c>
      <c r="J9" s="197">
        <v>2242.8200000000002</v>
      </c>
      <c r="K9" s="197">
        <v>3075.31</v>
      </c>
      <c r="L9" s="197">
        <v>2439.67</v>
      </c>
      <c r="M9" s="197">
        <v>0</v>
      </c>
      <c r="N9" s="197">
        <v>266.86</v>
      </c>
      <c r="O9" s="197">
        <v>41315.129999999997</v>
      </c>
      <c r="P9" s="197">
        <v>48.27</v>
      </c>
      <c r="Q9" s="197">
        <v>51158.1</v>
      </c>
      <c r="R9" s="284"/>
      <c r="S9" s="195">
        <v>1</v>
      </c>
      <c r="T9" s="196" t="s">
        <v>78</v>
      </c>
      <c r="U9" s="197">
        <v>0</v>
      </c>
      <c r="V9" s="197">
        <v>0</v>
      </c>
      <c r="W9" s="197">
        <v>0</v>
      </c>
      <c r="X9" s="197">
        <v>0</v>
      </c>
      <c r="Y9" s="197">
        <v>0</v>
      </c>
      <c r="Z9" s="197">
        <v>0</v>
      </c>
      <c r="AA9" s="197">
        <v>0</v>
      </c>
      <c r="AB9" s="197">
        <v>2693.7570000000001</v>
      </c>
      <c r="AC9" s="197">
        <v>0</v>
      </c>
      <c r="AD9" s="197">
        <v>1527.67</v>
      </c>
      <c r="AF9" s="198">
        <v>1</v>
      </c>
      <c r="AG9" s="196" t="s">
        <v>58</v>
      </c>
      <c r="AH9" s="197">
        <v>35160.41186511</v>
      </c>
      <c r="AI9" s="291">
        <v>21663.23</v>
      </c>
      <c r="AJ9" s="197">
        <v>41315.129999999997</v>
      </c>
      <c r="AK9" s="199">
        <v>0.17504681567730396</v>
      </c>
      <c r="AL9" s="199">
        <v>0.90715465791574013</v>
      </c>
      <c r="AM9" s="200">
        <v>0.33255275107955545</v>
      </c>
      <c r="AO9" s="198">
        <v>1</v>
      </c>
      <c r="AP9" s="196" t="s">
        <v>73</v>
      </c>
      <c r="AQ9" s="197">
        <v>19591.724665259997</v>
      </c>
      <c r="AR9" s="291">
        <v>9896.17</v>
      </c>
      <c r="AS9" s="197">
        <v>19388</v>
      </c>
      <c r="AT9" s="199">
        <v>-1.0398505937623814E-2</v>
      </c>
      <c r="AU9" s="199">
        <v>0.95914176898739623</v>
      </c>
      <c r="AV9" s="200">
        <v>0.16682588034898174</v>
      </c>
      <c r="AX9" s="198">
        <v>1</v>
      </c>
      <c r="AY9" s="196" t="s">
        <v>78</v>
      </c>
      <c r="AZ9" s="197">
        <v>4062.6470923200004</v>
      </c>
      <c r="BA9" s="291">
        <v>1527.67</v>
      </c>
      <c r="BB9" s="197">
        <v>2693.7570000000001</v>
      </c>
      <c r="BC9" s="199">
        <v>-0.3369453612911002</v>
      </c>
      <c r="BD9" s="199">
        <v>0.76331079356143672</v>
      </c>
      <c r="BE9" s="200">
        <v>0.38277202817990541</v>
      </c>
      <c r="BG9" s="195">
        <v>1</v>
      </c>
      <c r="BH9" s="196" t="s">
        <v>58</v>
      </c>
      <c r="BI9" s="197">
        <v>44041.17170010999</v>
      </c>
      <c r="BJ9" s="291">
        <v>26212.33</v>
      </c>
      <c r="BK9" s="197">
        <v>51158.1</v>
      </c>
      <c r="BL9" s="199">
        <v>0.16159716068299423</v>
      </c>
      <c r="BM9" s="199">
        <v>0.95168075482034586</v>
      </c>
      <c r="BN9" s="200">
        <v>0.20670708010205321</v>
      </c>
    </row>
    <row r="10" spans="2:66" x14ac:dyDescent="0.3">
      <c r="C10" s="193" t="s">
        <v>32</v>
      </c>
      <c r="D10" s="194">
        <v>43241.55</v>
      </c>
      <c r="E10" s="194">
        <v>43474.249999999985</v>
      </c>
      <c r="G10" s="195">
        <v>2</v>
      </c>
      <c r="H10" s="196" t="s">
        <v>57</v>
      </c>
      <c r="I10" s="197">
        <v>117</v>
      </c>
      <c r="J10" s="197">
        <v>6281</v>
      </c>
      <c r="K10" s="197">
        <v>6629</v>
      </c>
      <c r="L10" s="197">
        <v>747</v>
      </c>
      <c r="M10" s="197">
        <v>924</v>
      </c>
      <c r="N10" s="197">
        <v>48</v>
      </c>
      <c r="O10" s="197">
        <v>17943</v>
      </c>
      <c r="P10" s="197">
        <v>0</v>
      </c>
      <c r="Q10" s="197">
        <v>32689</v>
      </c>
      <c r="R10" s="284"/>
      <c r="S10" s="195">
        <v>2</v>
      </c>
      <c r="T10" s="196" t="s">
        <v>66</v>
      </c>
      <c r="U10" s="197">
        <v>15.62</v>
      </c>
      <c r="V10" s="197">
        <v>0</v>
      </c>
      <c r="W10" s="197">
        <v>0</v>
      </c>
      <c r="X10" s="197">
        <v>0</v>
      </c>
      <c r="Y10" s="197">
        <v>0</v>
      </c>
      <c r="Z10" s="197">
        <v>1529.26</v>
      </c>
      <c r="AA10" s="197">
        <v>0</v>
      </c>
      <c r="AB10" s="197">
        <v>0</v>
      </c>
      <c r="AC10" s="197">
        <v>863.33</v>
      </c>
      <c r="AD10" s="197">
        <v>1319.02</v>
      </c>
      <c r="AF10" s="198">
        <v>2</v>
      </c>
      <c r="AG10" s="196" t="s">
        <v>62</v>
      </c>
      <c r="AH10" s="197">
        <v>13895.695157370001</v>
      </c>
      <c r="AI10" s="291">
        <v>8815</v>
      </c>
      <c r="AJ10" s="197">
        <v>17943</v>
      </c>
      <c r="AK10" s="199">
        <v>0.29126321474340844</v>
      </c>
      <c r="AL10" s="199">
        <v>1.0355076574021553</v>
      </c>
      <c r="AM10" s="200">
        <v>0.14442636420653801</v>
      </c>
      <c r="AO10" s="198">
        <v>2</v>
      </c>
      <c r="AP10" s="196" t="s">
        <v>78</v>
      </c>
      <c r="AQ10" s="197">
        <v>18700.30828252999</v>
      </c>
      <c r="AR10" s="291">
        <v>7971.28</v>
      </c>
      <c r="AS10" s="197">
        <v>17084.78</v>
      </c>
      <c r="AT10" s="199">
        <v>-8.6390462559338244E-2</v>
      </c>
      <c r="AU10" s="199">
        <v>1.1432919179855681</v>
      </c>
      <c r="AV10" s="200">
        <v>0.14700760594536186</v>
      </c>
      <c r="AX10" s="198">
        <v>2</v>
      </c>
      <c r="AY10" s="196" t="s">
        <v>66</v>
      </c>
      <c r="AZ10" s="197">
        <v>4493.4636149999997</v>
      </c>
      <c r="BA10" s="291">
        <v>1319.02</v>
      </c>
      <c r="BB10" s="197">
        <v>2408.21</v>
      </c>
      <c r="BC10" s="199">
        <v>-0.46406375875372474</v>
      </c>
      <c r="BD10" s="199">
        <v>0.82575700141013786</v>
      </c>
      <c r="BE10" s="200">
        <v>0.34219694871628364</v>
      </c>
      <c r="BG10" s="195">
        <v>2</v>
      </c>
      <c r="BH10" s="196" t="s">
        <v>57</v>
      </c>
      <c r="BI10" s="197">
        <v>27556.904575269949</v>
      </c>
      <c r="BJ10" s="291">
        <v>16989</v>
      </c>
      <c r="BK10" s="197">
        <v>32689</v>
      </c>
      <c r="BL10" s="199">
        <v>0.18623628102757528</v>
      </c>
      <c r="BM10" s="199">
        <v>0.92412737653775978</v>
      </c>
      <c r="BN10" s="200">
        <v>0.13208167898057235</v>
      </c>
    </row>
    <row r="11" spans="2:66" x14ac:dyDescent="0.3">
      <c r="C11" s="193" t="s">
        <v>30</v>
      </c>
      <c r="D11" s="194">
        <v>22461.920000000002</v>
      </c>
      <c r="E11" s="194">
        <v>21703.75</v>
      </c>
      <c r="G11" s="195">
        <v>3</v>
      </c>
      <c r="H11" s="196" t="s">
        <v>62</v>
      </c>
      <c r="I11" s="197">
        <v>84.08</v>
      </c>
      <c r="J11" s="197">
        <v>4924.9399999999996</v>
      </c>
      <c r="K11" s="197">
        <v>2646.35</v>
      </c>
      <c r="L11" s="197">
        <v>1184.93</v>
      </c>
      <c r="M11" s="197">
        <v>0</v>
      </c>
      <c r="N11" s="197">
        <v>149.38</v>
      </c>
      <c r="O11" s="197">
        <v>16995.86</v>
      </c>
      <c r="P11" s="197">
        <v>0</v>
      </c>
      <c r="Q11" s="197">
        <v>25985.54</v>
      </c>
      <c r="R11" s="284"/>
      <c r="S11" s="195">
        <v>3</v>
      </c>
      <c r="T11" s="196" t="s">
        <v>81</v>
      </c>
      <c r="U11" s="197"/>
      <c r="V11" s="197"/>
      <c r="W11" s="197"/>
      <c r="X11" s="197"/>
      <c r="Y11" s="197"/>
      <c r="Z11" s="197"/>
      <c r="AA11" s="197"/>
      <c r="AB11" s="197">
        <v>654.66</v>
      </c>
      <c r="AC11" s="197">
        <v>108.5</v>
      </c>
      <c r="AD11" s="197">
        <v>372.96</v>
      </c>
      <c r="AF11" s="198">
        <v>3</v>
      </c>
      <c r="AG11" s="196" t="s">
        <v>57</v>
      </c>
      <c r="AH11" s="197">
        <v>15208.8252462</v>
      </c>
      <c r="AI11" s="291">
        <v>8945.65</v>
      </c>
      <c r="AJ11" s="197">
        <v>16995.86</v>
      </c>
      <c r="AK11" s="199">
        <v>0.11749985451680423</v>
      </c>
      <c r="AL11" s="199">
        <v>0.89990218709652181</v>
      </c>
      <c r="AM11" s="200">
        <v>0.13680266769009258</v>
      </c>
      <c r="AO11" s="198">
        <v>3</v>
      </c>
      <c r="AP11" s="196" t="s">
        <v>57</v>
      </c>
      <c r="AQ11" s="197">
        <v>13661.209417899949</v>
      </c>
      <c r="AR11" s="291">
        <v>8174</v>
      </c>
      <c r="AS11" s="197">
        <v>14746</v>
      </c>
      <c r="AT11" s="199">
        <v>7.9406628572626703E-2</v>
      </c>
      <c r="AU11" s="199">
        <v>0.80401272326890139</v>
      </c>
      <c r="AV11" s="200">
        <v>0.12688335215731816</v>
      </c>
      <c r="AX11" s="198">
        <v>3</v>
      </c>
      <c r="AY11" s="196" t="s">
        <v>81</v>
      </c>
      <c r="AZ11" s="197">
        <v>560.87725154999987</v>
      </c>
      <c r="BA11" s="291">
        <v>372.96</v>
      </c>
      <c r="BB11" s="197">
        <v>763.16</v>
      </c>
      <c r="BC11" s="199">
        <v>0.3606542213844226</v>
      </c>
      <c r="BD11" s="199">
        <v>1.0462247962247964</v>
      </c>
      <c r="BE11" s="200">
        <v>0.10844196452232945</v>
      </c>
      <c r="BG11" s="195">
        <v>3</v>
      </c>
      <c r="BH11" s="196" t="s">
        <v>62</v>
      </c>
      <c r="BI11" s="197">
        <v>24844.343615629969</v>
      </c>
      <c r="BJ11" s="291">
        <v>13579.92</v>
      </c>
      <c r="BK11" s="197">
        <v>25985.54</v>
      </c>
      <c r="BL11" s="199">
        <v>4.5933851263113556E-2</v>
      </c>
      <c r="BM11" s="199">
        <v>0.91352673653453054</v>
      </c>
      <c r="BN11" s="200">
        <v>0.10499598496181657</v>
      </c>
    </row>
    <row r="12" spans="2:66" x14ac:dyDescent="0.3">
      <c r="C12" s="193" t="s">
        <v>35</v>
      </c>
      <c r="D12" s="194">
        <v>11381.91</v>
      </c>
      <c r="E12" s="194">
        <v>13418.35</v>
      </c>
      <c r="F12" s="298">
        <f>E9/E17</f>
        <v>0.518514573679414</v>
      </c>
      <c r="G12" s="198">
        <v>4</v>
      </c>
      <c r="H12" s="196" t="s">
        <v>73</v>
      </c>
      <c r="I12" s="197">
        <v>15</v>
      </c>
      <c r="J12" s="197">
        <v>0</v>
      </c>
      <c r="K12" s="197">
        <v>7602</v>
      </c>
      <c r="L12" s="197">
        <v>9</v>
      </c>
      <c r="M12" s="197">
        <v>0</v>
      </c>
      <c r="N12" s="197">
        <v>11753</v>
      </c>
      <c r="O12" s="197">
        <v>3984</v>
      </c>
      <c r="P12" s="197">
        <v>9</v>
      </c>
      <c r="Q12" s="197">
        <v>23372</v>
      </c>
      <c r="R12" s="284"/>
      <c r="S12" s="198">
        <v>4</v>
      </c>
      <c r="T12" s="196" t="s">
        <v>63</v>
      </c>
      <c r="U12" s="197">
        <v>0</v>
      </c>
      <c r="V12" s="197">
        <v>0</v>
      </c>
      <c r="W12" s="197">
        <v>0</v>
      </c>
      <c r="X12" s="197">
        <v>0</v>
      </c>
      <c r="Y12" s="197">
        <v>0</v>
      </c>
      <c r="Z12" s="197">
        <v>0</v>
      </c>
      <c r="AA12" s="197">
        <v>0</v>
      </c>
      <c r="AB12" s="197">
        <v>0</v>
      </c>
      <c r="AC12" s="197">
        <v>488.86</v>
      </c>
      <c r="AD12" s="197">
        <v>301.56</v>
      </c>
      <c r="AF12" s="198">
        <v>4</v>
      </c>
      <c r="AG12" s="196" t="s">
        <v>59</v>
      </c>
      <c r="AH12" s="197">
        <v>7606.5725286400002</v>
      </c>
      <c r="AI12" s="291">
        <v>5145.49</v>
      </c>
      <c r="AJ12" s="197">
        <v>10119.94</v>
      </c>
      <c r="AK12" s="199">
        <v>0.33042049647153915</v>
      </c>
      <c r="AL12" s="199">
        <v>0.96675923964481525</v>
      </c>
      <c r="AM12" s="200">
        <v>8.1457177739971701E-2</v>
      </c>
      <c r="AO12" s="198">
        <v>4</v>
      </c>
      <c r="AP12" s="196" t="s">
        <v>58</v>
      </c>
      <c r="AQ12" s="197">
        <v>8880.7598349999898</v>
      </c>
      <c r="AR12" s="291">
        <v>4549.1000000000004</v>
      </c>
      <c r="AS12" s="197">
        <v>9842.9700000000012</v>
      </c>
      <c r="AT12" s="199">
        <v>0.10834772957240002</v>
      </c>
      <c r="AU12" s="199">
        <v>1.1637180980853357</v>
      </c>
      <c r="AV12" s="200">
        <v>8.4694766633929081E-2</v>
      </c>
      <c r="AX12" s="198">
        <v>4</v>
      </c>
      <c r="AY12" s="196" t="s">
        <v>63</v>
      </c>
      <c r="AZ12" s="197"/>
      <c r="BA12" s="291">
        <v>19.98</v>
      </c>
      <c r="BB12" s="197">
        <v>488.86</v>
      </c>
      <c r="BC12" s="199" t="s">
        <v>154</v>
      </c>
      <c r="BD12" s="199">
        <v>23.467467467467468</v>
      </c>
      <c r="BE12" s="200">
        <v>6.9465038493089229E-2</v>
      </c>
      <c r="BG12" s="198">
        <v>4</v>
      </c>
      <c r="BH12" s="196" t="s">
        <v>73</v>
      </c>
      <c r="BI12" s="197">
        <v>23022.117769739998</v>
      </c>
      <c r="BJ12" s="291">
        <v>11827.85</v>
      </c>
      <c r="BK12" s="197">
        <v>23372</v>
      </c>
      <c r="BL12" s="199">
        <v>1.5197656173919993E-2</v>
      </c>
      <c r="BM12" s="199">
        <v>0.97601423758333072</v>
      </c>
      <c r="BN12" s="200">
        <v>9.4435834719139064E-2</v>
      </c>
    </row>
    <row r="13" spans="2:66" x14ac:dyDescent="0.3">
      <c r="C13" s="193" t="s">
        <v>31</v>
      </c>
      <c r="D13" s="194">
        <v>20665.79</v>
      </c>
      <c r="E13" s="194">
        <v>18948.75</v>
      </c>
      <c r="G13" s="198">
        <v>5</v>
      </c>
      <c r="H13" s="196" t="s">
        <v>59</v>
      </c>
      <c r="I13" s="197">
        <v>6.25</v>
      </c>
      <c r="J13" s="197">
        <v>1289.58</v>
      </c>
      <c r="K13" s="197">
        <v>1266.1300000000001</v>
      </c>
      <c r="L13" s="197">
        <v>565.53</v>
      </c>
      <c r="M13" s="197">
        <v>5860.97</v>
      </c>
      <c r="N13" s="197">
        <v>233.91</v>
      </c>
      <c r="O13" s="197">
        <v>10119.94</v>
      </c>
      <c r="P13" s="197">
        <v>0</v>
      </c>
      <c r="Q13" s="197">
        <v>19342.309999999998</v>
      </c>
      <c r="R13" s="284"/>
      <c r="S13" s="198">
        <v>5</v>
      </c>
      <c r="T13" s="196" t="s">
        <v>217</v>
      </c>
      <c r="U13" s="197">
        <v>193.67</v>
      </c>
      <c r="V13" s="197">
        <v>0</v>
      </c>
      <c r="W13" s="197">
        <v>0</v>
      </c>
      <c r="X13" s="197">
        <v>0</v>
      </c>
      <c r="Y13" s="197">
        <v>0</v>
      </c>
      <c r="Z13" s="197">
        <v>0</v>
      </c>
      <c r="AA13" s="197">
        <v>0</v>
      </c>
      <c r="AB13" s="197">
        <v>0</v>
      </c>
      <c r="AC13" s="197">
        <v>218.38</v>
      </c>
      <c r="AD13" s="197">
        <v>103</v>
      </c>
      <c r="AF13" s="198">
        <v>5</v>
      </c>
      <c r="AG13" s="196" t="s">
        <v>63</v>
      </c>
      <c r="AH13" s="197">
        <v>6398.4266900000002</v>
      </c>
      <c r="AI13" s="291">
        <v>4859.51</v>
      </c>
      <c r="AJ13" s="197">
        <v>9253.83</v>
      </c>
      <c r="AK13" s="199">
        <v>0.44626647273503406</v>
      </c>
      <c r="AL13" s="199">
        <v>0.90427224143998042</v>
      </c>
      <c r="AM13" s="200">
        <v>7.4485705951367526E-2</v>
      </c>
      <c r="AO13" s="198">
        <v>5</v>
      </c>
      <c r="AP13" s="196" t="s">
        <v>59</v>
      </c>
      <c r="AQ13" s="197">
        <v>8649.0857999299915</v>
      </c>
      <c r="AR13" s="291">
        <v>5008.3500000000004</v>
      </c>
      <c r="AS13" s="197">
        <v>9222.369999999999</v>
      </c>
      <c r="AT13" s="199">
        <v>6.6282635336401441E-2</v>
      </c>
      <c r="AU13" s="199">
        <v>0.84139886389729113</v>
      </c>
      <c r="AV13" s="200">
        <v>7.9354755217352926E-2</v>
      </c>
      <c r="AX13" s="198">
        <v>5</v>
      </c>
      <c r="AY13" s="196" t="s">
        <v>217</v>
      </c>
      <c r="AZ13" s="197">
        <v>391.55108425999998</v>
      </c>
      <c r="BA13" s="291">
        <v>301.56</v>
      </c>
      <c r="BB13" s="197">
        <v>412.04999999999995</v>
      </c>
      <c r="BC13" s="199">
        <v>5.2353106820636874E-2</v>
      </c>
      <c r="BD13" s="199">
        <v>0.36639474731396726</v>
      </c>
      <c r="BE13" s="200">
        <v>5.8550646629050067E-2</v>
      </c>
      <c r="BG13" s="198">
        <v>5</v>
      </c>
      <c r="BH13" s="196" t="s">
        <v>78</v>
      </c>
      <c r="BI13" s="197">
        <v>18700.30828252999</v>
      </c>
      <c r="BJ13" s="291">
        <v>9498.9500000000007</v>
      </c>
      <c r="BK13" s="197">
        <v>19778.537</v>
      </c>
      <c r="BL13" s="199">
        <v>5.7658339166381634E-2</v>
      </c>
      <c r="BM13" s="199">
        <v>1.082181398996731</v>
      </c>
      <c r="BN13" s="200">
        <v>7.9916252401094331E-2</v>
      </c>
    </row>
    <row r="14" spans="2:66" x14ac:dyDescent="0.3">
      <c r="C14" s="193" t="s">
        <v>33</v>
      </c>
      <c r="D14" s="194">
        <v>9492.8200000000015</v>
      </c>
      <c r="E14" s="194">
        <v>10287.780000000001</v>
      </c>
      <c r="G14" s="198">
        <v>6</v>
      </c>
      <c r="H14" s="196" t="s">
        <v>78</v>
      </c>
      <c r="I14" s="197">
        <v>16553.41</v>
      </c>
      <c r="J14" s="197">
        <v>0</v>
      </c>
      <c r="K14" s="197">
        <v>368.45</v>
      </c>
      <c r="L14" s="197">
        <v>162.91999999999999</v>
      </c>
      <c r="M14" s="197">
        <v>0</v>
      </c>
      <c r="N14" s="197">
        <v>0</v>
      </c>
      <c r="O14" s="197">
        <v>0</v>
      </c>
      <c r="P14" s="197">
        <v>0</v>
      </c>
      <c r="Q14" s="197">
        <v>17084.78</v>
      </c>
      <c r="R14" s="284"/>
      <c r="S14" s="198">
        <v>6</v>
      </c>
      <c r="T14" s="196" t="s">
        <v>218</v>
      </c>
      <c r="U14" s="197">
        <v>0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211</v>
      </c>
      <c r="AC14" s="197">
        <v>0</v>
      </c>
      <c r="AD14" s="197">
        <v>40.75</v>
      </c>
      <c r="AF14" s="198">
        <v>6</v>
      </c>
      <c r="AG14" s="196" t="s">
        <v>61</v>
      </c>
      <c r="AH14" s="197">
        <v>5067.2045523100005</v>
      </c>
      <c r="AI14" s="291">
        <v>3150.78</v>
      </c>
      <c r="AJ14" s="197">
        <v>6027.12</v>
      </c>
      <c r="AK14" s="199">
        <v>0.1894368853241577</v>
      </c>
      <c r="AL14" s="199">
        <v>0.91289775865023892</v>
      </c>
      <c r="AM14" s="200">
        <v>4.8513349397342101E-2</v>
      </c>
      <c r="AO14" s="198">
        <v>6</v>
      </c>
      <c r="AP14" s="196" t="s">
        <v>62</v>
      </c>
      <c r="AQ14" s="197">
        <v>9635.5183694299685</v>
      </c>
      <c r="AR14" s="291">
        <v>4634.2700000000004</v>
      </c>
      <c r="AS14" s="197">
        <v>8989.6799999999985</v>
      </c>
      <c r="AT14" s="199">
        <v>-6.702684221733024E-2</v>
      </c>
      <c r="AU14" s="199">
        <v>0.93982655304934704</v>
      </c>
      <c r="AV14" s="200">
        <v>7.7352552096948315E-2</v>
      </c>
      <c r="AX14" s="198">
        <v>6</v>
      </c>
      <c r="AY14" s="196" t="s">
        <v>218</v>
      </c>
      <c r="AZ14" s="197">
        <v>208.66568799999999</v>
      </c>
      <c r="BA14" s="291">
        <v>103</v>
      </c>
      <c r="BB14" s="197">
        <v>211</v>
      </c>
      <c r="BC14" s="199">
        <v>1.1186851189449065E-2</v>
      </c>
      <c r="BD14" s="199">
        <v>1.0485436893203883</v>
      </c>
      <c r="BE14" s="200">
        <v>2.9982250791723248E-2</v>
      </c>
      <c r="BG14" s="198">
        <v>6</v>
      </c>
      <c r="BH14" s="196" t="s">
        <v>59</v>
      </c>
      <c r="BI14" s="197">
        <v>16255.658328569993</v>
      </c>
      <c r="BJ14" s="291">
        <v>10153.84</v>
      </c>
      <c r="BK14" s="197">
        <v>19342.309999999998</v>
      </c>
      <c r="BL14" s="199">
        <v>0.189881677446744</v>
      </c>
      <c r="BM14" s="199">
        <v>0.90492562419734779</v>
      </c>
      <c r="BN14" s="200">
        <v>7.8153653527569339E-2</v>
      </c>
    </row>
    <row r="15" spans="2:66" x14ac:dyDescent="0.3">
      <c r="C15" s="193" t="s">
        <v>34</v>
      </c>
      <c r="D15" s="194">
        <v>6398.2599999999993</v>
      </c>
      <c r="E15" s="194">
        <v>7473.97</v>
      </c>
      <c r="G15" s="198">
        <v>7</v>
      </c>
      <c r="H15" s="196" t="s">
        <v>63</v>
      </c>
      <c r="I15" s="197">
        <v>40.74</v>
      </c>
      <c r="J15" s="197">
        <v>173.14</v>
      </c>
      <c r="K15" s="197">
        <v>578.59</v>
      </c>
      <c r="L15" s="197">
        <v>639.95000000000005</v>
      </c>
      <c r="M15" s="197">
        <v>0</v>
      </c>
      <c r="N15" s="197">
        <v>0</v>
      </c>
      <c r="O15" s="197">
        <v>9253.83</v>
      </c>
      <c r="P15" s="197">
        <v>0</v>
      </c>
      <c r="Q15" s="197">
        <v>10686.25</v>
      </c>
      <c r="R15" s="284"/>
      <c r="S15" s="198">
        <v>7</v>
      </c>
      <c r="T15" s="196" t="s">
        <v>60</v>
      </c>
      <c r="U15" s="197">
        <v>6.25</v>
      </c>
      <c r="V15" s="197">
        <v>0</v>
      </c>
      <c r="W15" s="197">
        <v>0</v>
      </c>
      <c r="X15" s="197">
        <v>0</v>
      </c>
      <c r="Y15" s="197">
        <v>0</v>
      </c>
      <c r="Z15" s="197">
        <v>1.73</v>
      </c>
      <c r="AA15" s="197">
        <v>0</v>
      </c>
      <c r="AB15" s="197">
        <v>0</v>
      </c>
      <c r="AC15" s="197">
        <v>39.909999999999997</v>
      </c>
      <c r="AD15" s="197">
        <v>19.98</v>
      </c>
      <c r="AF15" s="198">
        <v>7</v>
      </c>
      <c r="AG15" s="196" t="s">
        <v>60</v>
      </c>
      <c r="AH15" s="197">
        <v>5254.7147253800003</v>
      </c>
      <c r="AI15" s="291">
        <v>2154.7800000000002</v>
      </c>
      <c r="AJ15" s="197">
        <v>4053.26</v>
      </c>
      <c r="AK15" s="199">
        <v>-0.22864318772188263</v>
      </c>
      <c r="AL15" s="199">
        <v>0.88105514252035011</v>
      </c>
      <c r="AM15" s="200">
        <v>3.2625402941748441E-2</v>
      </c>
      <c r="AO15" s="198">
        <v>7</v>
      </c>
      <c r="AP15" s="196" t="s">
        <v>64</v>
      </c>
      <c r="AQ15" s="197">
        <v>4629.8249518599978</v>
      </c>
      <c r="AR15" s="291">
        <v>2233.2200000000003</v>
      </c>
      <c r="AS15" s="197">
        <v>4890.1200000000008</v>
      </c>
      <c r="AT15" s="199">
        <v>5.6221358441517655E-2</v>
      </c>
      <c r="AU15" s="199">
        <v>1.1897170901209915</v>
      </c>
      <c r="AV15" s="200">
        <v>4.2077500206940517E-2</v>
      </c>
      <c r="AX15" s="198">
        <v>7</v>
      </c>
      <c r="AY15" s="196" t="s">
        <v>60</v>
      </c>
      <c r="AZ15" s="197">
        <v>10.515799999999999</v>
      </c>
      <c r="BA15" s="291">
        <v>40.75</v>
      </c>
      <c r="BB15" s="197">
        <v>47.89</v>
      </c>
      <c r="BC15" s="199">
        <v>3.5540995454459008</v>
      </c>
      <c r="BD15" s="199">
        <v>0.17521472392638038</v>
      </c>
      <c r="BE15" s="200">
        <v>6.8049762578939639E-3</v>
      </c>
      <c r="BG15" s="198">
        <v>7</v>
      </c>
      <c r="BH15" s="196" t="s">
        <v>63</v>
      </c>
      <c r="BI15" s="197">
        <v>7644.3294743300003</v>
      </c>
      <c r="BJ15" s="291">
        <v>5421.5599999999995</v>
      </c>
      <c r="BK15" s="197">
        <v>11175.11</v>
      </c>
      <c r="BL15" s="199">
        <v>0.46188230603174807</v>
      </c>
      <c r="BM15" s="199">
        <v>1.0612351426526687</v>
      </c>
      <c r="BN15" s="200">
        <v>4.5153638581559054E-2</v>
      </c>
    </row>
    <row r="16" spans="2:66" x14ac:dyDescent="0.3">
      <c r="C16" s="193" t="s">
        <v>37</v>
      </c>
      <c r="D16" s="194">
        <v>6189</v>
      </c>
      <c r="E16" s="194">
        <v>57.27</v>
      </c>
      <c r="G16" s="198">
        <v>8</v>
      </c>
      <c r="H16" s="196" t="s">
        <v>61</v>
      </c>
      <c r="I16" s="197"/>
      <c r="J16" s="197">
        <v>262.17</v>
      </c>
      <c r="K16" s="197">
        <v>2103.42</v>
      </c>
      <c r="L16" s="197">
        <v>939.74</v>
      </c>
      <c r="M16" s="197"/>
      <c r="N16" s="197">
        <v>272</v>
      </c>
      <c r="O16" s="197">
        <v>6027.12</v>
      </c>
      <c r="P16" s="197"/>
      <c r="Q16" s="197">
        <v>9604.4500000000007</v>
      </c>
      <c r="R16" s="284"/>
      <c r="S16" s="198">
        <v>8</v>
      </c>
      <c r="T16" s="196" t="s">
        <v>71</v>
      </c>
      <c r="U16" s="197">
        <v>14.63</v>
      </c>
      <c r="V16" s="197">
        <v>0</v>
      </c>
      <c r="W16" s="197">
        <v>0</v>
      </c>
      <c r="X16" s="197">
        <v>0</v>
      </c>
      <c r="Y16" s="197">
        <v>0</v>
      </c>
      <c r="Z16" s="197">
        <v>0</v>
      </c>
      <c r="AA16" s="197">
        <v>0</v>
      </c>
      <c r="AB16" s="197">
        <v>0</v>
      </c>
      <c r="AC16" s="197">
        <v>0</v>
      </c>
      <c r="AD16" s="197">
        <v>5.95</v>
      </c>
      <c r="AF16" s="198">
        <v>8</v>
      </c>
      <c r="AG16" s="196" t="s">
        <v>73</v>
      </c>
      <c r="AH16" s="197">
        <v>3430.3931044799997</v>
      </c>
      <c r="AI16" s="291">
        <v>1931.68</v>
      </c>
      <c r="AJ16" s="197">
        <v>3984</v>
      </c>
      <c r="AK16" s="199">
        <v>0.16138293153545713</v>
      </c>
      <c r="AL16" s="199">
        <v>1.0624534084320385</v>
      </c>
      <c r="AM16" s="200">
        <v>3.2067917014927678E-2</v>
      </c>
      <c r="AO16" s="198">
        <v>8</v>
      </c>
      <c r="AP16" s="196" t="s">
        <v>60</v>
      </c>
      <c r="AQ16" s="197">
        <v>8032.5249033800001</v>
      </c>
      <c r="AR16" s="291">
        <v>1878.79</v>
      </c>
      <c r="AS16" s="197">
        <v>4756.25</v>
      </c>
      <c r="AT16" s="199">
        <v>-0.40787609659341095</v>
      </c>
      <c r="AU16" s="199">
        <v>1.5315495611537213</v>
      </c>
      <c r="AV16" s="200">
        <v>4.0925603126152482E-2</v>
      </c>
      <c r="AX16" s="198">
        <v>8</v>
      </c>
      <c r="AY16" s="196" t="s">
        <v>71</v>
      </c>
      <c r="AZ16" s="197">
        <v>35</v>
      </c>
      <c r="BA16" s="291">
        <v>5.95</v>
      </c>
      <c r="BB16" s="197">
        <v>14.63</v>
      </c>
      <c r="BC16" s="199">
        <v>-0.58199999999999996</v>
      </c>
      <c r="BD16" s="199">
        <v>1.4588235294117649</v>
      </c>
      <c r="BE16" s="200">
        <v>2.0788641188763564E-3</v>
      </c>
      <c r="BG16" s="198">
        <v>8</v>
      </c>
      <c r="BH16" s="196" t="s">
        <v>61</v>
      </c>
      <c r="BI16" s="197">
        <v>9402.8816821999953</v>
      </c>
      <c r="BJ16" s="291">
        <v>5032.08</v>
      </c>
      <c r="BK16" s="197">
        <v>9604.4500000000007</v>
      </c>
      <c r="BL16" s="199">
        <v>2.1436866336580707E-2</v>
      </c>
      <c r="BM16" s="199">
        <v>0.90864413920287457</v>
      </c>
      <c r="BN16" s="200">
        <v>3.8807301590289028E-2</v>
      </c>
    </row>
    <row r="17" spans="2:66" x14ac:dyDescent="0.3">
      <c r="B17" s="201"/>
      <c r="C17" s="202" t="s">
        <v>38</v>
      </c>
      <c r="D17" s="203">
        <v>231766.54000000007</v>
      </c>
      <c r="E17" s="203">
        <v>239600.44</v>
      </c>
      <c r="G17" s="198">
        <v>9</v>
      </c>
      <c r="H17" s="196" t="s">
        <v>60</v>
      </c>
      <c r="I17" s="197">
        <v>59.47</v>
      </c>
      <c r="J17" s="197">
        <v>836.23</v>
      </c>
      <c r="K17" s="197">
        <v>3535.08</v>
      </c>
      <c r="L17" s="197">
        <v>323.58</v>
      </c>
      <c r="M17" s="197">
        <v>0</v>
      </c>
      <c r="N17" s="197">
        <v>1.89</v>
      </c>
      <c r="O17" s="197">
        <v>4053.26</v>
      </c>
      <c r="P17" s="197">
        <v>0</v>
      </c>
      <c r="Q17" s="197">
        <v>8809.51</v>
      </c>
      <c r="R17" s="284"/>
      <c r="S17" s="198">
        <v>9</v>
      </c>
      <c r="T17" s="196" t="s">
        <v>70</v>
      </c>
      <c r="U17" s="197">
        <v>10.94</v>
      </c>
      <c r="V17" s="197">
        <v>0</v>
      </c>
      <c r="W17" s="197">
        <v>0</v>
      </c>
      <c r="X17" s="197">
        <v>0</v>
      </c>
      <c r="Y17" s="197">
        <v>0</v>
      </c>
      <c r="Z17" s="197">
        <v>0</v>
      </c>
      <c r="AA17" s="197">
        <v>0</v>
      </c>
      <c r="AB17" s="197">
        <v>0</v>
      </c>
      <c r="AC17" s="197">
        <v>0</v>
      </c>
      <c r="AD17" s="197">
        <v>3.91</v>
      </c>
      <c r="AF17" s="198">
        <v>9</v>
      </c>
      <c r="AG17" s="196" t="s">
        <v>217</v>
      </c>
      <c r="AH17" s="197">
        <v>2148.2625020000005</v>
      </c>
      <c r="AI17" s="291">
        <v>1381.52</v>
      </c>
      <c r="AJ17" s="197">
        <v>2599.86</v>
      </c>
      <c r="AK17" s="199">
        <v>0.21021523095039329</v>
      </c>
      <c r="AL17" s="199">
        <v>0.88188372227691247</v>
      </c>
      <c r="AM17" s="200">
        <v>2.0926730605027581E-2</v>
      </c>
      <c r="AO17" s="198">
        <v>9</v>
      </c>
      <c r="AP17" s="196" t="s">
        <v>72</v>
      </c>
      <c r="AQ17" s="197">
        <v>3750.0243383399993</v>
      </c>
      <c r="AR17" s="291">
        <v>2494.8900000000003</v>
      </c>
      <c r="AS17" s="197">
        <v>4488.03</v>
      </c>
      <c r="AT17" s="199">
        <v>0.19680023249840795</v>
      </c>
      <c r="AU17" s="199">
        <v>0.79888892897081609</v>
      </c>
      <c r="AV17" s="200">
        <v>3.8617678759162388E-2</v>
      </c>
      <c r="AX17" s="198">
        <v>9</v>
      </c>
      <c r="AY17" s="196" t="s">
        <v>70</v>
      </c>
      <c r="AZ17" s="197">
        <v>10.328037999999999</v>
      </c>
      <c r="BA17" s="291">
        <v>3.91</v>
      </c>
      <c r="BB17" s="197">
        <v>10.94</v>
      </c>
      <c r="BC17" s="199">
        <v>5.9252493067899259E-2</v>
      </c>
      <c r="BD17" s="199">
        <v>1.7979539641943734</v>
      </c>
      <c r="BE17" s="200">
        <v>1.5545299699594897E-3</v>
      </c>
      <c r="BG17" s="195">
        <v>9</v>
      </c>
      <c r="BH17" s="196" t="s">
        <v>60</v>
      </c>
      <c r="BI17" s="197">
        <v>13287.23962876</v>
      </c>
      <c r="BJ17" s="291">
        <v>4074.32</v>
      </c>
      <c r="BK17" s="197">
        <v>8857.4</v>
      </c>
      <c r="BL17" s="199">
        <v>-0.33339051244110096</v>
      </c>
      <c r="BM17" s="199">
        <v>1.1739578629071845</v>
      </c>
      <c r="BN17" s="200">
        <v>3.5788805512634879E-2</v>
      </c>
    </row>
    <row r="18" spans="2:66" x14ac:dyDescent="0.3">
      <c r="B18" s="201"/>
      <c r="C18" s="289" t="s">
        <v>43</v>
      </c>
      <c r="D18" s="204"/>
      <c r="E18" s="204"/>
      <c r="G18" s="198">
        <v>10</v>
      </c>
      <c r="H18" s="196" t="s">
        <v>64</v>
      </c>
      <c r="I18" s="197">
        <v>0</v>
      </c>
      <c r="J18" s="197">
        <v>5.47</v>
      </c>
      <c r="K18" s="197">
        <v>4632.3</v>
      </c>
      <c r="L18" s="197">
        <v>143.5</v>
      </c>
      <c r="M18" s="197">
        <v>0</v>
      </c>
      <c r="N18" s="197">
        <v>108.85</v>
      </c>
      <c r="O18" s="197">
        <v>1770.13</v>
      </c>
      <c r="P18" s="197">
        <v>0</v>
      </c>
      <c r="Q18" s="197">
        <v>6660.2500000000009</v>
      </c>
      <c r="R18" s="284"/>
      <c r="S18" s="198">
        <v>10</v>
      </c>
      <c r="T18" s="196" t="s">
        <v>74</v>
      </c>
      <c r="U18" s="197">
        <v>2</v>
      </c>
      <c r="V18" s="197">
        <v>0</v>
      </c>
      <c r="W18" s="197">
        <v>0</v>
      </c>
      <c r="X18" s="197">
        <v>0</v>
      </c>
      <c r="Y18" s="197">
        <v>0</v>
      </c>
      <c r="Z18" s="197">
        <v>0</v>
      </c>
      <c r="AA18" s="197">
        <v>0</v>
      </c>
      <c r="AB18" s="197">
        <v>0</v>
      </c>
      <c r="AC18" s="197">
        <v>0</v>
      </c>
      <c r="AD18" s="197">
        <v>1</v>
      </c>
      <c r="AF18" s="198">
        <v>10</v>
      </c>
      <c r="AG18" s="196" t="s">
        <v>68</v>
      </c>
      <c r="AH18" s="70">
        <v>1542.4344438500002</v>
      </c>
      <c r="AI18" s="291">
        <v>1053.4000000000001</v>
      </c>
      <c r="AJ18" s="197">
        <v>2015.6</v>
      </c>
      <c r="AK18" s="199">
        <v>0.30676542399361417</v>
      </c>
      <c r="AL18" s="199">
        <v>0.9134232010632235</v>
      </c>
      <c r="AM18" s="200">
        <v>1.6223919060062306E-2</v>
      </c>
      <c r="AO18" s="198">
        <v>10</v>
      </c>
      <c r="AP18" s="196" t="s">
        <v>61</v>
      </c>
      <c r="AQ18" s="197">
        <v>4335.6771298899948</v>
      </c>
      <c r="AR18" s="291">
        <v>1881.3000000000002</v>
      </c>
      <c r="AS18" s="197">
        <v>3577.33</v>
      </c>
      <c r="AT18" s="199">
        <v>-0.17490857994521281</v>
      </c>
      <c r="AU18" s="199">
        <v>0.90152022537606946</v>
      </c>
      <c r="AV18" s="200">
        <v>3.0781474445472603E-2</v>
      </c>
      <c r="AX18" s="198">
        <v>10</v>
      </c>
      <c r="AY18" s="196" t="s">
        <v>74</v>
      </c>
      <c r="AZ18" s="197">
        <v>2.213152</v>
      </c>
      <c r="BA18" s="291">
        <v>1</v>
      </c>
      <c r="BB18" s="197">
        <v>2</v>
      </c>
      <c r="BC18" s="199">
        <v>-9.6311505038967016E-2</v>
      </c>
      <c r="BD18" s="199">
        <v>1</v>
      </c>
      <c r="BE18" s="200">
        <v>2.8419195063244786E-4</v>
      </c>
      <c r="BG18" s="195">
        <v>10</v>
      </c>
      <c r="BH18" s="196" t="s">
        <v>66</v>
      </c>
      <c r="BI18" s="197">
        <v>4491.0702306699986</v>
      </c>
      <c r="BJ18" s="291">
        <v>3710.6</v>
      </c>
      <c r="BK18" s="197">
        <v>7008.42</v>
      </c>
      <c r="BL18" s="199">
        <v>0.56052335858360691</v>
      </c>
      <c r="BM18" s="199">
        <v>0.88875653533121324</v>
      </c>
      <c r="BN18" s="200">
        <v>2.8317901453119486E-2</v>
      </c>
    </row>
    <row r="19" spans="2:66" x14ac:dyDescent="0.3">
      <c r="B19" s="201"/>
      <c r="C19" s="290" t="s">
        <v>116</v>
      </c>
      <c r="G19" s="198">
        <v>11</v>
      </c>
      <c r="H19" s="196" t="s">
        <v>217</v>
      </c>
      <c r="I19" s="197">
        <v>9.4499999999999993</v>
      </c>
      <c r="J19" s="197">
        <v>555.20000000000005</v>
      </c>
      <c r="K19" s="197">
        <v>1031.8900000000001</v>
      </c>
      <c r="L19" s="197">
        <v>1274.78</v>
      </c>
      <c r="M19" s="197">
        <v>0</v>
      </c>
      <c r="N19" s="197">
        <v>3.13</v>
      </c>
      <c r="O19" s="197">
        <v>2599.86</v>
      </c>
      <c r="P19" s="197">
        <v>0</v>
      </c>
      <c r="Q19" s="197">
        <v>5474.31</v>
      </c>
      <c r="R19" s="284"/>
      <c r="S19" s="198">
        <v>11</v>
      </c>
      <c r="T19" s="196" t="s">
        <v>68</v>
      </c>
      <c r="U19" s="197"/>
      <c r="V19" s="197"/>
      <c r="W19" s="197"/>
      <c r="X19" s="197"/>
      <c r="Y19" s="197"/>
      <c r="Z19" s="197"/>
      <c r="AA19" s="197"/>
      <c r="AB19" s="197"/>
      <c r="AC19" s="197"/>
      <c r="AD19" s="197">
        <v>0</v>
      </c>
      <c r="AF19" s="198">
        <v>11</v>
      </c>
      <c r="AG19" s="196" t="s">
        <v>66</v>
      </c>
      <c r="AH19" s="197">
        <v>1409.1545734199999</v>
      </c>
      <c r="AI19" s="291">
        <v>968.61</v>
      </c>
      <c r="AJ19" s="197">
        <v>1801.23</v>
      </c>
      <c r="AK19" s="199">
        <v>0.27823450597647215</v>
      </c>
      <c r="AL19" s="199">
        <v>0.85960293616625894</v>
      </c>
      <c r="AM19" s="200">
        <v>1.4498417210039706E-2</v>
      </c>
      <c r="AO19" s="198">
        <v>11</v>
      </c>
      <c r="AP19" s="196" t="s">
        <v>217</v>
      </c>
      <c r="AQ19" s="197">
        <v>3259.4182239999964</v>
      </c>
      <c r="AR19" s="291">
        <v>1468.78</v>
      </c>
      <c r="AS19" s="197">
        <v>2874.4500000000003</v>
      </c>
      <c r="AT19" s="199">
        <v>-0.11810948995908799</v>
      </c>
      <c r="AU19" s="199">
        <v>0.9570323669984615</v>
      </c>
      <c r="AV19" s="200">
        <v>2.4733476984172199E-2</v>
      </c>
      <c r="AX19" s="198">
        <v>11</v>
      </c>
      <c r="AY19" s="196" t="s">
        <v>68</v>
      </c>
      <c r="AZ19" s="197"/>
      <c r="BA19" s="291">
        <v>0</v>
      </c>
      <c r="BB19" s="197">
        <v>0</v>
      </c>
      <c r="BC19" s="199" t="s">
        <v>154</v>
      </c>
      <c r="BD19" s="199" t="s">
        <v>154</v>
      </c>
      <c r="BE19" s="200">
        <v>0</v>
      </c>
      <c r="BG19" s="195">
        <v>11</v>
      </c>
      <c r="BH19" s="196" t="s">
        <v>64</v>
      </c>
      <c r="BI19" s="197">
        <v>6686.9659966299978</v>
      </c>
      <c r="BJ19" s="291">
        <v>3160.9900000000002</v>
      </c>
      <c r="BK19" s="197">
        <v>6660.2500000000009</v>
      </c>
      <c r="BL19" s="199">
        <v>-3.9952344072724522E-3</v>
      </c>
      <c r="BM19" s="199">
        <v>1.1070139418346785</v>
      </c>
      <c r="BN19" s="200">
        <v>2.6911101668156173E-2</v>
      </c>
    </row>
    <row r="20" spans="2:66" x14ac:dyDescent="0.3">
      <c r="B20" s="201"/>
      <c r="C20" s="22"/>
      <c r="G20" s="198">
        <v>12</v>
      </c>
      <c r="H20" s="196" t="s">
        <v>66</v>
      </c>
      <c r="I20" s="197">
        <v>5.44</v>
      </c>
      <c r="J20" s="197">
        <v>465.88</v>
      </c>
      <c r="K20" s="197">
        <v>1819.75</v>
      </c>
      <c r="L20" s="197">
        <v>506.39</v>
      </c>
      <c r="M20" s="197">
        <v>0</v>
      </c>
      <c r="N20" s="197">
        <v>1.52</v>
      </c>
      <c r="O20" s="197">
        <v>1801.23</v>
      </c>
      <c r="P20" s="197">
        <v>0</v>
      </c>
      <c r="Q20" s="197">
        <v>4600.21</v>
      </c>
      <c r="R20" s="284"/>
      <c r="S20" s="198">
        <v>12</v>
      </c>
      <c r="T20" s="196" t="s">
        <v>73</v>
      </c>
      <c r="U20" s="197">
        <v>0</v>
      </c>
      <c r="V20" s="197">
        <v>0</v>
      </c>
      <c r="W20" s="197">
        <v>0</v>
      </c>
      <c r="X20" s="197">
        <v>0</v>
      </c>
      <c r="Y20" s="197">
        <v>0</v>
      </c>
      <c r="Z20" s="197">
        <v>0</v>
      </c>
      <c r="AA20" s="197">
        <v>0</v>
      </c>
      <c r="AB20" s="197">
        <v>0</v>
      </c>
      <c r="AC20" s="197">
        <v>0</v>
      </c>
      <c r="AD20" s="197">
        <v>0</v>
      </c>
      <c r="AF20" s="198">
        <v>12</v>
      </c>
      <c r="AG20" s="196" t="s">
        <v>64</v>
      </c>
      <c r="AH20" s="197">
        <v>2057.14104477</v>
      </c>
      <c r="AI20" s="291">
        <v>927.77</v>
      </c>
      <c r="AJ20" s="197">
        <v>1770.13</v>
      </c>
      <c r="AK20" s="199">
        <v>-0.13951938079291459</v>
      </c>
      <c r="AL20" s="199">
        <v>0.90794054560936455</v>
      </c>
      <c r="AM20" s="200">
        <v>1.4248087837759523E-2</v>
      </c>
      <c r="AO20" s="198">
        <v>12</v>
      </c>
      <c r="AP20" s="196" t="s">
        <v>66</v>
      </c>
      <c r="AQ20" s="197">
        <v>3081.9156572499987</v>
      </c>
      <c r="AR20" s="291">
        <v>1422.97</v>
      </c>
      <c r="AS20" s="197">
        <v>2798.98</v>
      </c>
      <c r="AT20" s="199">
        <v>-9.1805126653745961E-2</v>
      </c>
      <c r="AU20" s="199">
        <v>0.96699860151654637</v>
      </c>
      <c r="AV20" s="200">
        <v>2.4084088228759692E-2</v>
      </c>
      <c r="AX20" s="198">
        <v>12</v>
      </c>
      <c r="AY20" s="196" t="s">
        <v>73</v>
      </c>
      <c r="AZ20" s="197">
        <v>370</v>
      </c>
      <c r="BA20" s="291">
        <v>0</v>
      </c>
      <c r="BB20" s="197">
        <v>0</v>
      </c>
      <c r="BC20" s="199">
        <v>-1</v>
      </c>
      <c r="BD20" s="199" t="s">
        <v>154</v>
      </c>
      <c r="BE20" s="200">
        <v>0</v>
      </c>
      <c r="BG20" s="195">
        <v>12</v>
      </c>
      <c r="BH20" s="196" t="s">
        <v>217</v>
      </c>
      <c r="BI20" s="197">
        <v>5407.6807259999969</v>
      </c>
      <c r="BJ20" s="291">
        <v>3151.86</v>
      </c>
      <c r="BK20" s="197">
        <v>5886.3600000000006</v>
      </c>
      <c r="BL20" s="199">
        <v>8.8518405256161836E-2</v>
      </c>
      <c r="BM20" s="199">
        <v>0.8675829510193982</v>
      </c>
      <c r="BN20" s="200">
        <v>2.3784157113526931E-2</v>
      </c>
    </row>
    <row r="21" spans="2:66" x14ac:dyDescent="0.3">
      <c r="B21" s="201"/>
      <c r="G21" s="198">
        <v>13</v>
      </c>
      <c r="H21" s="196" t="s">
        <v>72</v>
      </c>
      <c r="I21" s="197">
        <v>0</v>
      </c>
      <c r="J21" s="197">
        <v>1.56</v>
      </c>
      <c r="K21" s="197">
        <v>3415.17</v>
      </c>
      <c r="L21" s="197">
        <v>52.17</v>
      </c>
      <c r="M21" s="197">
        <v>0</v>
      </c>
      <c r="N21" s="197">
        <v>166.27</v>
      </c>
      <c r="O21" s="197">
        <v>324.95999999999998</v>
      </c>
      <c r="P21" s="197">
        <v>0</v>
      </c>
      <c r="Q21" s="197">
        <v>3960.13</v>
      </c>
      <c r="R21" s="284"/>
      <c r="S21" s="198">
        <v>13</v>
      </c>
      <c r="T21" s="196" t="s">
        <v>57</v>
      </c>
      <c r="U21" s="197">
        <v>0</v>
      </c>
      <c r="V21" s="197">
        <v>0</v>
      </c>
      <c r="W21" s="197">
        <v>0</v>
      </c>
      <c r="X21" s="197">
        <v>0</v>
      </c>
      <c r="Y21" s="197">
        <v>0</v>
      </c>
      <c r="Z21" s="197">
        <v>0</v>
      </c>
      <c r="AA21" s="197">
        <v>0</v>
      </c>
      <c r="AB21" s="197">
        <v>0</v>
      </c>
      <c r="AC21" s="197">
        <v>0</v>
      </c>
      <c r="AD21" s="197">
        <v>0</v>
      </c>
      <c r="AF21" s="198">
        <v>13</v>
      </c>
      <c r="AG21" s="196" t="s">
        <v>70</v>
      </c>
      <c r="AH21" s="197">
        <v>1179.81872552</v>
      </c>
      <c r="AI21" s="291">
        <v>791.89</v>
      </c>
      <c r="AJ21" s="197">
        <v>1539.98</v>
      </c>
      <c r="AK21" s="199">
        <v>0.30526831511447705</v>
      </c>
      <c r="AL21" s="199">
        <v>0.94468928765358839</v>
      </c>
      <c r="AM21" s="200">
        <v>1.2395569991126589E-2</v>
      </c>
      <c r="AO21" s="198">
        <v>13</v>
      </c>
      <c r="AP21" s="196" t="s">
        <v>69</v>
      </c>
      <c r="AQ21" s="197">
        <v>1660.0387982599991</v>
      </c>
      <c r="AR21" s="291">
        <v>1069.8100000000002</v>
      </c>
      <c r="AS21" s="197">
        <v>2203.6600000000003</v>
      </c>
      <c r="AT21" s="199">
        <v>0.32747499775897282</v>
      </c>
      <c r="AU21" s="199">
        <v>1.0598610968302782</v>
      </c>
      <c r="AV21" s="200">
        <v>1.8961600963989949E-2</v>
      </c>
      <c r="AX21" s="198">
        <v>13</v>
      </c>
      <c r="AY21" s="196" t="s">
        <v>57</v>
      </c>
      <c r="AZ21" s="197">
        <v>133.22856931000001</v>
      </c>
      <c r="BA21" s="291">
        <v>0</v>
      </c>
      <c r="BB21" s="197">
        <v>0</v>
      </c>
      <c r="BC21" s="199">
        <v>-1</v>
      </c>
      <c r="BD21" s="199" t="s">
        <v>154</v>
      </c>
      <c r="BE21" s="200">
        <v>0</v>
      </c>
      <c r="BG21" s="195">
        <v>13</v>
      </c>
      <c r="BH21" s="196" t="s">
        <v>72</v>
      </c>
      <c r="BI21" s="197">
        <v>3955.4409672899992</v>
      </c>
      <c r="BJ21" s="291">
        <v>2667.7300000000005</v>
      </c>
      <c r="BK21" s="197">
        <v>4812.99</v>
      </c>
      <c r="BL21" s="199">
        <v>0.21680238431103049</v>
      </c>
      <c r="BM21" s="199">
        <v>0.80415184445202437</v>
      </c>
      <c r="BN21" s="200">
        <v>1.9447147362008775E-2</v>
      </c>
    </row>
    <row r="22" spans="2:66" x14ac:dyDescent="0.3">
      <c r="B22" s="201"/>
      <c r="G22" s="198">
        <v>14</v>
      </c>
      <c r="H22" s="196" t="s">
        <v>69</v>
      </c>
      <c r="I22" s="197">
        <v>128.35</v>
      </c>
      <c r="J22" s="197">
        <v>831.18</v>
      </c>
      <c r="K22" s="197">
        <v>927.21</v>
      </c>
      <c r="L22" s="197">
        <v>251.81</v>
      </c>
      <c r="M22" s="197">
        <v>65.11</v>
      </c>
      <c r="N22" s="197">
        <v>0</v>
      </c>
      <c r="O22" s="197">
        <v>1054.17</v>
      </c>
      <c r="P22" s="197">
        <v>0</v>
      </c>
      <c r="Q22" s="197">
        <v>3257.8300000000004</v>
      </c>
      <c r="R22" s="284"/>
      <c r="S22" s="198">
        <v>14</v>
      </c>
      <c r="T22" s="196" t="s">
        <v>67</v>
      </c>
      <c r="U22" s="197">
        <v>0</v>
      </c>
      <c r="V22" s="197">
        <v>0</v>
      </c>
      <c r="W22" s="197">
        <v>0</v>
      </c>
      <c r="X22" s="197">
        <v>0</v>
      </c>
      <c r="Y22" s="197">
        <v>0</v>
      </c>
      <c r="Z22" s="197">
        <v>0</v>
      </c>
      <c r="AA22" s="197">
        <v>0</v>
      </c>
      <c r="AB22" s="197">
        <v>0</v>
      </c>
      <c r="AC22" s="197">
        <v>0</v>
      </c>
      <c r="AD22" s="197">
        <v>0</v>
      </c>
      <c r="AF22" s="198">
        <v>14</v>
      </c>
      <c r="AG22" s="196" t="s">
        <v>74</v>
      </c>
      <c r="AH22" s="197">
        <v>1408.8389430699999</v>
      </c>
      <c r="AI22" s="291">
        <v>747</v>
      </c>
      <c r="AJ22" s="197">
        <v>1429</v>
      </c>
      <c r="AK22" s="199">
        <v>1.4310405762966161E-2</v>
      </c>
      <c r="AL22" s="199">
        <v>0.91298527443105759</v>
      </c>
      <c r="AM22" s="200">
        <v>1.150227244335634E-2</v>
      </c>
      <c r="AO22" s="198">
        <v>14</v>
      </c>
      <c r="AP22" s="196" t="s">
        <v>67</v>
      </c>
      <c r="AQ22" s="197">
        <v>1625.0515217399982</v>
      </c>
      <c r="AR22" s="291">
        <v>892.36</v>
      </c>
      <c r="AS22" s="197">
        <v>1754.8</v>
      </c>
      <c r="AT22" s="199">
        <v>7.9842685923628753E-2</v>
      </c>
      <c r="AU22" s="199">
        <v>0.96647093101438863</v>
      </c>
      <c r="AV22" s="200">
        <v>1.5099342626180789E-2</v>
      </c>
      <c r="AX22" s="198">
        <v>14</v>
      </c>
      <c r="AY22" s="196" t="s">
        <v>67</v>
      </c>
      <c r="AZ22" s="197">
        <v>758.04392977999998</v>
      </c>
      <c r="BA22" s="291">
        <v>0</v>
      </c>
      <c r="BB22" s="197">
        <v>0</v>
      </c>
      <c r="BC22" s="199">
        <v>-1</v>
      </c>
      <c r="BD22" s="199" t="s">
        <v>154</v>
      </c>
      <c r="BE22" s="200">
        <v>0</v>
      </c>
      <c r="BG22" s="198">
        <v>14</v>
      </c>
      <c r="BH22" s="196" t="s">
        <v>69</v>
      </c>
      <c r="BI22" s="197">
        <v>2605.1115042999991</v>
      </c>
      <c r="BJ22" s="291">
        <v>1596.0700000000002</v>
      </c>
      <c r="BK22" s="197">
        <v>3257.8300000000004</v>
      </c>
      <c r="BL22" s="199">
        <v>0.25055299729881941</v>
      </c>
      <c r="BM22" s="199">
        <v>1.0411573427230634</v>
      </c>
      <c r="BN22" s="200">
        <v>1.3163438962136439E-2</v>
      </c>
    </row>
    <row r="23" spans="2:66" x14ac:dyDescent="0.3">
      <c r="B23" s="201"/>
      <c r="G23" s="198">
        <v>15</v>
      </c>
      <c r="H23" s="196" t="s">
        <v>67</v>
      </c>
      <c r="I23" s="197">
        <v>2.3199999999999998</v>
      </c>
      <c r="J23" s="197">
        <v>85.66</v>
      </c>
      <c r="K23" s="197">
        <v>803.98</v>
      </c>
      <c r="L23" s="197">
        <v>453.3</v>
      </c>
      <c r="M23" s="197">
        <v>336.18</v>
      </c>
      <c r="N23" s="197">
        <v>73.36</v>
      </c>
      <c r="O23" s="197">
        <v>1395.39</v>
      </c>
      <c r="P23" s="197">
        <v>0</v>
      </c>
      <c r="Q23" s="197">
        <v>3150.19</v>
      </c>
      <c r="R23" s="284"/>
      <c r="S23" s="198">
        <v>15</v>
      </c>
      <c r="T23" s="196" t="s">
        <v>61</v>
      </c>
      <c r="U23" s="197"/>
      <c r="V23" s="197"/>
      <c r="W23" s="197"/>
      <c r="X23" s="197"/>
      <c r="Y23" s="197"/>
      <c r="Z23" s="197"/>
      <c r="AA23" s="197"/>
      <c r="AB23" s="197"/>
      <c r="AC23" s="197"/>
      <c r="AD23" s="197">
        <v>0</v>
      </c>
      <c r="AF23" s="198">
        <v>15</v>
      </c>
      <c r="AG23" s="196" t="s">
        <v>67</v>
      </c>
      <c r="AH23" s="197">
        <v>1418.58281091</v>
      </c>
      <c r="AI23" s="291">
        <v>728.84</v>
      </c>
      <c r="AJ23" s="197">
        <v>1395.39</v>
      </c>
      <c r="AK23" s="199">
        <v>-1.6349282348291028E-2</v>
      </c>
      <c r="AL23" s="199">
        <v>0.91453542615663252</v>
      </c>
      <c r="AM23" s="200">
        <v>1.1231739639422676E-2</v>
      </c>
      <c r="AO23" s="198">
        <v>15</v>
      </c>
      <c r="AP23" s="196" t="s">
        <v>71</v>
      </c>
      <c r="AQ23" s="197">
        <v>1471.0059476900005</v>
      </c>
      <c r="AR23" s="291">
        <v>785.24</v>
      </c>
      <c r="AS23" s="197">
        <v>1650.4499999999998</v>
      </c>
      <c r="AT23" s="199">
        <v>0.12198730575616623</v>
      </c>
      <c r="AU23" s="199">
        <v>1.1018414752177677</v>
      </c>
      <c r="AV23" s="200">
        <v>1.4201453178356555E-2</v>
      </c>
      <c r="AX23" s="198">
        <v>15</v>
      </c>
      <c r="AY23" s="196" t="s">
        <v>61</v>
      </c>
      <c r="AZ23" s="197">
        <v>7.3771699999999996</v>
      </c>
      <c r="BA23" s="291">
        <v>0</v>
      </c>
      <c r="BB23" s="197">
        <v>0</v>
      </c>
      <c r="BC23" s="199">
        <v>-1</v>
      </c>
      <c r="BD23" s="199" t="s">
        <v>154</v>
      </c>
      <c r="BE23" s="200">
        <v>0</v>
      </c>
      <c r="BG23" s="198">
        <v>15</v>
      </c>
      <c r="BH23" s="196" t="s">
        <v>67</v>
      </c>
      <c r="BI23" s="197">
        <v>3043.6343326499982</v>
      </c>
      <c r="BJ23" s="291">
        <v>1621.2</v>
      </c>
      <c r="BK23" s="197">
        <v>3150.19</v>
      </c>
      <c r="BL23" s="199">
        <v>3.5009352538492022E-2</v>
      </c>
      <c r="BM23" s="199">
        <v>0.94312237848507285</v>
      </c>
      <c r="BN23" s="200">
        <v>1.2728513699036655E-2</v>
      </c>
    </row>
    <row r="24" spans="2:66" x14ac:dyDescent="0.3">
      <c r="B24" s="201"/>
      <c r="G24" s="198">
        <v>16</v>
      </c>
      <c r="H24" s="196" t="s">
        <v>74</v>
      </c>
      <c r="I24" s="197">
        <v>19</v>
      </c>
      <c r="J24" s="197">
        <v>12</v>
      </c>
      <c r="K24" s="197">
        <v>525</v>
      </c>
      <c r="L24" s="197">
        <v>345</v>
      </c>
      <c r="M24" s="197">
        <v>162</v>
      </c>
      <c r="N24" s="197">
        <v>0</v>
      </c>
      <c r="O24" s="197">
        <v>1429</v>
      </c>
      <c r="P24" s="197">
        <v>0</v>
      </c>
      <c r="Q24" s="197">
        <v>2492</v>
      </c>
      <c r="R24" s="284"/>
      <c r="S24" s="198">
        <v>16</v>
      </c>
      <c r="T24" s="196" t="s">
        <v>62</v>
      </c>
      <c r="U24" s="197">
        <v>0</v>
      </c>
      <c r="V24" s="197">
        <v>0</v>
      </c>
      <c r="W24" s="197">
        <v>0</v>
      </c>
      <c r="X24" s="197">
        <v>0</v>
      </c>
      <c r="Y24" s="197">
        <v>0</v>
      </c>
      <c r="Z24" s="197">
        <v>0</v>
      </c>
      <c r="AA24" s="197">
        <v>0</v>
      </c>
      <c r="AB24" s="197">
        <v>0</v>
      </c>
      <c r="AC24" s="197">
        <v>0</v>
      </c>
      <c r="AD24" s="197">
        <v>0</v>
      </c>
      <c r="AF24" s="198">
        <v>16</v>
      </c>
      <c r="AG24" s="196" t="s">
        <v>69</v>
      </c>
      <c r="AH24" s="197">
        <v>945.07270603999996</v>
      </c>
      <c r="AI24" s="291">
        <v>526.26</v>
      </c>
      <c r="AJ24" s="197">
        <v>1054.17</v>
      </c>
      <c r="AK24" s="199">
        <v>0.11543799039243718</v>
      </c>
      <c r="AL24" s="199">
        <v>1.0031353323452286</v>
      </c>
      <c r="AM24" s="200">
        <v>8.485199819183312E-3</v>
      </c>
      <c r="AO24" s="198">
        <v>16</v>
      </c>
      <c r="AP24" s="196" t="s">
        <v>160</v>
      </c>
      <c r="AQ24" s="197"/>
      <c r="AR24" s="291">
        <v>818.18</v>
      </c>
      <c r="AS24" s="197">
        <v>1648.58</v>
      </c>
      <c r="AT24" s="199" t="s">
        <v>154</v>
      </c>
      <c r="AU24" s="199">
        <v>1.014935588745753</v>
      </c>
      <c r="AV24" s="200">
        <v>1.4185362586431003E-2</v>
      </c>
      <c r="AX24" s="198">
        <v>16</v>
      </c>
      <c r="AY24" s="196" t="s">
        <v>62</v>
      </c>
      <c r="AZ24" s="197"/>
      <c r="BA24" s="291">
        <v>0</v>
      </c>
      <c r="BB24" s="197">
        <v>0</v>
      </c>
      <c r="BC24" s="199" t="s">
        <v>154</v>
      </c>
      <c r="BD24" s="199" t="s">
        <v>154</v>
      </c>
      <c r="BE24" s="200">
        <v>0</v>
      </c>
      <c r="BG24" s="198">
        <v>16</v>
      </c>
      <c r="BH24" s="196" t="s">
        <v>74</v>
      </c>
      <c r="BI24" s="197">
        <v>2583.3547753999997</v>
      </c>
      <c r="BJ24" s="291">
        <v>1288</v>
      </c>
      <c r="BK24" s="197">
        <v>2494</v>
      </c>
      <c r="BL24" s="199">
        <v>-3.4588658224909974E-2</v>
      </c>
      <c r="BM24" s="199">
        <v>0.93633540372670798</v>
      </c>
      <c r="BN24" s="200">
        <v>1.007714238360144E-2</v>
      </c>
    </row>
    <row r="25" spans="2:66" x14ac:dyDescent="0.3">
      <c r="B25" s="201"/>
      <c r="G25" s="198">
        <v>17</v>
      </c>
      <c r="H25" s="196" t="s">
        <v>68</v>
      </c>
      <c r="I25" s="197">
        <v>392.5</v>
      </c>
      <c r="J25" s="197"/>
      <c r="K25" s="197">
        <v>11.87</v>
      </c>
      <c r="L25" s="197"/>
      <c r="M25" s="197"/>
      <c r="N25" s="197">
        <v>56.82</v>
      </c>
      <c r="O25" s="197">
        <v>2015.6</v>
      </c>
      <c r="P25" s="197"/>
      <c r="Q25" s="197">
        <v>2476.79</v>
      </c>
      <c r="R25" s="284"/>
      <c r="S25" s="198">
        <v>17</v>
      </c>
      <c r="T25" s="196" t="s">
        <v>58</v>
      </c>
      <c r="U25" s="197">
        <v>0</v>
      </c>
      <c r="V25" s="197">
        <v>0</v>
      </c>
      <c r="W25" s="197">
        <v>0</v>
      </c>
      <c r="X25" s="197">
        <v>0</v>
      </c>
      <c r="Y25" s="197">
        <v>0</v>
      </c>
      <c r="Z25" s="197">
        <v>0</v>
      </c>
      <c r="AA25" s="197">
        <v>0</v>
      </c>
      <c r="AB25" s="197">
        <v>0</v>
      </c>
      <c r="AC25" s="197">
        <v>0</v>
      </c>
      <c r="AD25" s="197">
        <v>0</v>
      </c>
      <c r="AF25" s="198">
        <v>17</v>
      </c>
      <c r="AG25" s="196" t="s">
        <v>71</v>
      </c>
      <c r="AH25" s="197">
        <v>383.22921909000002</v>
      </c>
      <c r="AI25" s="291">
        <v>294.95</v>
      </c>
      <c r="AJ25" s="197">
        <v>554.96</v>
      </c>
      <c r="AK25" s="199">
        <v>0.44811505061588131</v>
      </c>
      <c r="AL25" s="199">
        <v>0.881539243939651</v>
      </c>
      <c r="AM25" s="200">
        <v>4.4669706894087018E-3</v>
      </c>
      <c r="AO25" s="198">
        <v>17</v>
      </c>
      <c r="AP25" s="196" t="s">
        <v>63</v>
      </c>
      <c r="AQ25" s="197">
        <v>1245.90278433</v>
      </c>
      <c r="AR25" s="291">
        <v>542.06999999999994</v>
      </c>
      <c r="AS25" s="197">
        <v>1432.42</v>
      </c>
      <c r="AT25" s="199">
        <v>0.14970446973541529</v>
      </c>
      <c r="AU25" s="199">
        <v>1.6425000461195052</v>
      </c>
      <c r="AV25" s="200">
        <v>1.2325393414972583E-2</v>
      </c>
      <c r="AX25" s="198">
        <v>17</v>
      </c>
      <c r="AY25" s="196" t="s">
        <v>58</v>
      </c>
      <c r="AZ25" s="197">
        <v>6.5950850000000001</v>
      </c>
      <c r="BA25" s="291">
        <v>0</v>
      </c>
      <c r="BB25" s="197">
        <v>0</v>
      </c>
      <c r="BC25" s="199">
        <v>-1</v>
      </c>
      <c r="BD25" s="199" t="s">
        <v>154</v>
      </c>
      <c r="BE25" s="200">
        <v>0</v>
      </c>
      <c r="BG25" s="195">
        <v>17</v>
      </c>
      <c r="BH25" s="196" t="s">
        <v>68</v>
      </c>
      <c r="BI25" s="197">
        <v>1910.8787510400002</v>
      </c>
      <c r="BJ25" s="291">
        <v>1283.67</v>
      </c>
      <c r="BK25" s="197">
        <v>2476.79</v>
      </c>
      <c r="BL25" s="199">
        <v>0.29615235851673027</v>
      </c>
      <c r="BM25" s="199">
        <v>0.92946006372354262</v>
      </c>
      <c r="BN25" s="200">
        <v>1.0007604444378591E-2</v>
      </c>
    </row>
    <row r="26" spans="2:66" x14ac:dyDescent="0.3">
      <c r="B26" s="201"/>
      <c r="G26" s="198">
        <v>18</v>
      </c>
      <c r="H26" s="196" t="s">
        <v>71</v>
      </c>
      <c r="I26" s="197">
        <v>8.7799999999999994</v>
      </c>
      <c r="J26" s="197">
        <v>699.06</v>
      </c>
      <c r="K26" s="197">
        <v>559.91999999999996</v>
      </c>
      <c r="L26" s="197">
        <v>187.33</v>
      </c>
      <c r="M26" s="197">
        <v>0</v>
      </c>
      <c r="N26" s="197">
        <v>195.36</v>
      </c>
      <c r="O26" s="197">
        <v>554.96</v>
      </c>
      <c r="P26" s="197">
        <v>0</v>
      </c>
      <c r="Q26" s="197">
        <v>2205.41</v>
      </c>
      <c r="R26" s="284"/>
      <c r="S26" s="198">
        <v>18</v>
      </c>
      <c r="T26" s="196" t="s">
        <v>64</v>
      </c>
      <c r="U26" s="197">
        <v>0</v>
      </c>
      <c r="V26" s="197">
        <v>0</v>
      </c>
      <c r="W26" s="197">
        <v>0</v>
      </c>
      <c r="X26" s="197">
        <v>0</v>
      </c>
      <c r="Y26" s="197">
        <v>0</v>
      </c>
      <c r="Z26" s="197">
        <v>0</v>
      </c>
      <c r="AA26" s="197">
        <v>0</v>
      </c>
      <c r="AB26" s="197">
        <v>0</v>
      </c>
      <c r="AC26" s="197">
        <v>0</v>
      </c>
      <c r="AD26" s="197">
        <v>0</v>
      </c>
      <c r="AF26" s="198">
        <v>18</v>
      </c>
      <c r="AG26" s="196" t="s">
        <v>72</v>
      </c>
      <c r="AH26" s="197">
        <v>205.41662894999999</v>
      </c>
      <c r="AI26" s="291">
        <v>172.84</v>
      </c>
      <c r="AJ26" s="197">
        <v>324.95999999999998</v>
      </c>
      <c r="AK26" s="199">
        <v>0.58195566571729596</v>
      </c>
      <c r="AL26" s="199">
        <v>0.88012034251330684</v>
      </c>
      <c r="AM26" s="200">
        <v>2.6156602191694024E-3</v>
      </c>
      <c r="AO26" s="198">
        <v>18</v>
      </c>
      <c r="AP26" s="196" t="s">
        <v>81</v>
      </c>
      <c r="AQ26" s="197">
        <v>1146.6447335099999</v>
      </c>
      <c r="AR26" s="291">
        <v>658.59</v>
      </c>
      <c r="AS26" s="197">
        <v>1347.92</v>
      </c>
      <c r="AT26" s="199">
        <v>0.17553411323302859</v>
      </c>
      <c r="AU26" s="199">
        <v>1.0466754733597536</v>
      </c>
      <c r="AV26" s="200">
        <v>1.1598305170208349E-2</v>
      </c>
      <c r="AX26" s="198">
        <v>18</v>
      </c>
      <c r="AY26" s="196" t="s">
        <v>64</v>
      </c>
      <c r="AZ26" s="197"/>
      <c r="BA26" s="291">
        <v>0</v>
      </c>
      <c r="BB26" s="197">
        <v>0</v>
      </c>
      <c r="BC26" s="199" t="s">
        <v>154</v>
      </c>
      <c r="BD26" s="199" t="s">
        <v>154</v>
      </c>
      <c r="BE26" s="200">
        <v>0</v>
      </c>
      <c r="BG26" s="195">
        <v>18</v>
      </c>
      <c r="BH26" s="196" t="s">
        <v>71</v>
      </c>
      <c r="BI26" s="197">
        <v>1854.2351667800006</v>
      </c>
      <c r="BJ26" s="291">
        <v>1086.1400000000001</v>
      </c>
      <c r="BK26" s="197">
        <v>2220.04</v>
      </c>
      <c r="BL26" s="199">
        <v>0.19728071162367344</v>
      </c>
      <c r="BM26" s="199">
        <v>1.0439722319406335</v>
      </c>
      <c r="BN26" s="200">
        <v>8.9701921320330946E-3</v>
      </c>
    </row>
    <row r="27" spans="2:66" x14ac:dyDescent="0.3">
      <c r="B27" s="201"/>
      <c r="G27" s="198">
        <v>19</v>
      </c>
      <c r="H27" s="196" t="s">
        <v>70</v>
      </c>
      <c r="I27" s="197">
        <v>13.99</v>
      </c>
      <c r="J27" s="197">
        <v>282.86</v>
      </c>
      <c r="K27" s="197">
        <v>217.68</v>
      </c>
      <c r="L27" s="197">
        <v>14.84</v>
      </c>
      <c r="M27" s="197">
        <v>0</v>
      </c>
      <c r="N27" s="197">
        <v>0</v>
      </c>
      <c r="O27" s="197">
        <v>1539.98</v>
      </c>
      <c r="P27" s="197">
        <v>0</v>
      </c>
      <c r="Q27" s="197">
        <v>2069.35</v>
      </c>
      <c r="R27" s="284"/>
      <c r="S27" s="198">
        <v>19</v>
      </c>
      <c r="T27" s="196" t="s">
        <v>72</v>
      </c>
      <c r="U27" s="197">
        <v>0</v>
      </c>
      <c r="V27" s="197">
        <v>0</v>
      </c>
      <c r="W27" s="197">
        <v>0</v>
      </c>
      <c r="X27" s="197">
        <v>0</v>
      </c>
      <c r="Y27" s="197">
        <v>0</v>
      </c>
      <c r="Z27" s="197">
        <v>0</v>
      </c>
      <c r="AA27" s="197">
        <v>0</v>
      </c>
      <c r="AB27" s="197">
        <v>0</v>
      </c>
      <c r="AC27" s="197">
        <v>0</v>
      </c>
      <c r="AD27" s="197">
        <v>0</v>
      </c>
      <c r="AF27" s="198">
        <v>19</v>
      </c>
      <c r="AG27" s="196" t="s">
        <v>160</v>
      </c>
      <c r="AH27" s="197"/>
      <c r="AI27" s="291">
        <v>30.31</v>
      </c>
      <c r="AJ27" s="197">
        <v>58.9</v>
      </c>
      <c r="AK27" s="199" t="s">
        <v>154</v>
      </c>
      <c r="AL27" s="199">
        <v>0.94325305179808638</v>
      </c>
      <c r="AM27" s="200">
        <v>4.7409646390041176E-4</v>
      </c>
      <c r="AO27" s="198">
        <v>19</v>
      </c>
      <c r="AP27" s="196" t="s">
        <v>74</v>
      </c>
      <c r="AQ27" s="197">
        <v>1174.5158323299997</v>
      </c>
      <c r="AR27" s="291">
        <v>540</v>
      </c>
      <c r="AS27" s="197">
        <v>1063</v>
      </c>
      <c r="AT27" s="199">
        <v>-9.4946214653211736E-2</v>
      </c>
      <c r="AU27" s="199">
        <v>0.96851851851851856</v>
      </c>
      <c r="AV27" s="200">
        <v>9.1466840731879301E-3</v>
      </c>
      <c r="AX27" s="198">
        <v>19</v>
      </c>
      <c r="AY27" s="196" t="s">
        <v>72</v>
      </c>
      <c r="AZ27" s="197"/>
      <c r="BA27" s="291">
        <v>0</v>
      </c>
      <c r="BB27" s="197">
        <v>0</v>
      </c>
      <c r="BC27" s="199" t="s">
        <v>154</v>
      </c>
      <c r="BD27" s="199" t="s">
        <v>154</v>
      </c>
      <c r="BE27" s="200">
        <v>0</v>
      </c>
      <c r="BG27" s="195">
        <v>19</v>
      </c>
      <c r="BH27" s="196" t="s">
        <v>81</v>
      </c>
      <c r="BI27" s="197">
        <v>1146.6447335099999</v>
      </c>
      <c r="BJ27" s="291">
        <v>1031.55</v>
      </c>
      <c r="BK27" s="197">
        <v>2111.08</v>
      </c>
      <c r="BL27" s="199">
        <v>0.84109335551366682</v>
      </c>
      <c r="BM27" s="199">
        <v>1.0465125296883331</v>
      </c>
      <c r="BN27" s="200">
        <v>8.5299333372787986E-3</v>
      </c>
    </row>
    <row r="28" spans="2:66" x14ac:dyDescent="0.3">
      <c r="B28" s="201"/>
      <c r="G28" s="198">
        <v>20</v>
      </c>
      <c r="H28" s="196" t="s">
        <v>160</v>
      </c>
      <c r="I28" s="197">
        <v>13.43</v>
      </c>
      <c r="J28" s="197">
        <v>0</v>
      </c>
      <c r="K28" s="197">
        <v>1632.81</v>
      </c>
      <c r="L28" s="197">
        <v>2.34</v>
      </c>
      <c r="M28" s="197">
        <v>0</v>
      </c>
      <c r="N28" s="197">
        <v>0</v>
      </c>
      <c r="O28" s="197">
        <v>58.9</v>
      </c>
      <c r="P28" s="197">
        <v>0</v>
      </c>
      <c r="Q28" s="197">
        <v>1707.48</v>
      </c>
      <c r="R28" s="284"/>
      <c r="S28" s="198">
        <v>20</v>
      </c>
      <c r="T28" s="196" t="s">
        <v>59</v>
      </c>
      <c r="U28" s="197">
        <v>0</v>
      </c>
      <c r="V28" s="197">
        <v>0</v>
      </c>
      <c r="W28" s="197">
        <v>0</v>
      </c>
      <c r="X28" s="197">
        <v>0</v>
      </c>
      <c r="Y28" s="197">
        <v>0</v>
      </c>
      <c r="Z28" s="197">
        <v>0</v>
      </c>
      <c r="AA28" s="197">
        <v>0</v>
      </c>
      <c r="AB28" s="197">
        <v>0</v>
      </c>
      <c r="AC28" s="197">
        <v>0</v>
      </c>
      <c r="AD28" s="197">
        <v>0</v>
      </c>
      <c r="AE28" s="22"/>
      <c r="AF28" s="198">
        <v>20</v>
      </c>
      <c r="AG28" s="196" t="s">
        <v>218</v>
      </c>
      <c r="AH28" s="197">
        <v>0</v>
      </c>
      <c r="AI28" s="291">
        <v>0</v>
      </c>
      <c r="AJ28" s="197">
        <v>0</v>
      </c>
      <c r="AK28" s="199" t="s">
        <v>154</v>
      </c>
      <c r="AL28" s="199" t="s">
        <v>154</v>
      </c>
      <c r="AM28" s="200">
        <v>0</v>
      </c>
      <c r="AO28" s="198">
        <v>20</v>
      </c>
      <c r="AP28" s="196" t="s">
        <v>218</v>
      </c>
      <c r="AQ28" s="197">
        <v>1637.9817389999998</v>
      </c>
      <c r="AR28" s="291">
        <v>644</v>
      </c>
      <c r="AS28" s="197">
        <v>1032</v>
      </c>
      <c r="AT28" s="199">
        <v>-0.36995634601516147</v>
      </c>
      <c r="AU28" s="199">
        <v>0.60248447204968936</v>
      </c>
      <c r="AV28" s="200">
        <v>8.8799416401975015E-3</v>
      </c>
      <c r="AX28" s="198">
        <v>20</v>
      </c>
      <c r="AY28" s="196" t="s">
        <v>59</v>
      </c>
      <c r="AZ28" s="197"/>
      <c r="BA28" s="291">
        <v>0</v>
      </c>
      <c r="BB28" s="197">
        <v>0</v>
      </c>
      <c r="BC28" s="199" t="s">
        <v>154</v>
      </c>
      <c r="BD28" s="199" t="s">
        <v>154</v>
      </c>
      <c r="BE28" s="200">
        <v>0</v>
      </c>
      <c r="BG28" s="195">
        <v>20</v>
      </c>
      <c r="BH28" s="196" t="s">
        <v>70</v>
      </c>
      <c r="BI28" s="197">
        <v>1712.6015658699998</v>
      </c>
      <c r="BJ28" s="291">
        <v>1117.2</v>
      </c>
      <c r="BK28" s="197">
        <v>2080.29</v>
      </c>
      <c r="BL28" s="199">
        <v>0.2146958413781519</v>
      </c>
      <c r="BM28" s="199">
        <v>0.86205692803437151</v>
      </c>
      <c r="BN28" s="200">
        <v>8.4055246708830134E-3</v>
      </c>
    </row>
    <row r="29" spans="2:66" x14ac:dyDescent="0.3">
      <c r="B29" s="201"/>
      <c r="G29" s="198">
        <v>21</v>
      </c>
      <c r="H29" s="196" t="s">
        <v>81</v>
      </c>
      <c r="I29" s="197">
        <v>1347.92</v>
      </c>
      <c r="J29" s="197"/>
      <c r="K29" s="197"/>
      <c r="L29" s="197"/>
      <c r="M29" s="197"/>
      <c r="N29" s="197"/>
      <c r="O29" s="197"/>
      <c r="P29" s="197"/>
      <c r="Q29" s="197">
        <v>1347.92</v>
      </c>
      <c r="R29" s="284"/>
      <c r="S29" s="198">
        <v>21</v>
      </c>
      <c r="T29" s="196" t="s">
        <v>69</v>
      </c>
      <c r="U29" s="197">
        <v>0</v>
      </c>
      <c r="V29" s="197">
        <v>0</v>
      </c>
      <c r="W29" s="197">
        <v>0</v>
      </c>
      <c r="X29" s="197">
        <v>0</v>
      </c>
      <c r="Y29" s="197">
        <v>0</v>
      </c>
      <c r="Z29" s="197">
        <v>0</v>
      </c>
      <c r="AA29" s="197">
        <v>0</v>
      </c>
      <c r="AB29" s="197">
        <v>0</v>
      </c>
      <c r="AC29" s="197">
        <v>0</v>
      </c>
      <c r="AD29" s="197">
        <v>0</v>
      </c>
      <c r="AE29" s="22"/>
      <c r="AF29" s="198">
        <v>21</v>
      </c>
      <c r="AG29" s="196" t="s">
        <v>78</v>
      </c>
      <c r="AH29" s="197">
        <v>0</v>
      </c>
      <c r="AI29" s="291">
        <v>0</v>
      </c>
      <c r="AJ29" s="197">
        <v>0</v>
      </c>
      <c r="AK29" s="199" t="s">
        <v>154</v>
      </c>
      <c r="AL29" s="199" t="s">
        <v>154</v>
      </c>
      <c r="AM29" s="200">
        <v>0</v>
      </c>
      <c r="AN29" s="182"/>
      <c r="AO29" s="198">
        <v>21</v>
      </c>
      <c r="AP29" s="196" t="s">
        <v>70</v>
      </c>
      <c r="AQ29" s="197">
        <v>532.78284034999979</v>
      </c>
      <c r="AR29" s="291">
        <v>321.40000000000003</v>
      </c>
      <c r="AS29" s="197">
        <v>529.37</v>
      </c>
      <c r="AT29" s="199">
        <v>-6.4056874424818222E-3</v>
      </c>
      <c r="AU29" s="199">
        <v>0.6470752955818293</v>
      </c>
      <c r="AV29" s="200">
        <v>4.5550142500691386E-3</v>
      </c>
      <c r="AX29" s="198">
        <v>21</v>
      </c>
      <c r="AY29" s="196" t="s">
        <v>69</v>
      </c>
      <c r="AZ29" s="197">
        <v>2.3975802499999999</v>
      </c>
      <c r="BA29" s="291">
        <v>0</v>
      </c>
      <c r="BB29" s="197">
        <v>0</v>
      </c>
      <c r="BC29" s="199">
        <v>-1</v>
      </c>
      <c r="BD29" s="199" t="s">
        <v>154</v>
      </c>
      <c r="BE29" s="200">
        <v>0</v>
      </c>
      <c r="BG29" s="198">
        <v>21</v>
      </c>
      <c r="BH29" s="196" t="s">
        <v>160</v>
      </c>
      <c r="BI29" s="197"/>
      <c r="BJ29" s="291">
        <v>833.4899999999999</v>
      </c>
      <c r="BK29" s="197">
        <v>1692.48</v>
      </c>
      <c r="BL29" s="199" t="s">
        <v>154</v>
      </c>
      <c r="BM29" s="199">
        <v>1.0305942482813233</v>
      </c>
      <c r="BN29" s="200">
        <v>6.8385573141129764E-3</v>
      </c>
    </row>
    <row r="30" spans="2:66" x14ac:dyDescent="0.3">
      <c r="B30" s="201"/>
      <c r="G30" s="198">
        <v>22</v>
      </c>
      <c r="H30" s="196" t="s">
        <v>218</v>
      </c>
      <c r="I30" s="197">
        <v>810</v>
      </c>
      <c r="J30" s="197">
        <v>0</v>
      </c>
      <c r="K30" s="197">
        <v>90</v>
      </c>
      <c r="L30" s="197">
        <v>44</v>
      </c>
      <c r="M30" s="197">
        <v>0</v>
      </c>
      <c r="N30" s="197">
        <v>88</v>
      </c>
      <c r="O30" s="197">
        <v>0</v>
      </c>
      <c r="P30" s="197">
        <v>0</v>
      </c>
      <c r="Q30" s="197">
        <v>1032</v>
      </c>
      <c r="R30" s="284"/>
      <c r="S30" s="198">
        <v>22</v>
      </c>
      <c r="T30" s="196" t="s">
        <v>227</v>
      </c>
      <c r="U30" s="197">
        <v>0</v>
      </c>
      <c r="V30" s="197">
        <v>0</v>
      </c>
      <c r="W30" s="197">
        <v>0</v>
      </c>
      <c r="X30" s="197">
        <v>0</v>
      </c>
      <c r="Y30" s="197">
        <v>0</v>
      </c>
      <c r="Z30" s="197">
        <v>0</v>
      </c>
      <c r="AA30" s="197">
        <v>0</v>
      </c>
      <c r="AB30" s="197">
        <v>0</v>
      </c>
      <c r="AC30" s="197">
        <v>0</v>
      </c>
      <c r="AD30" s="197">
        <v>0</v>
      </c>
      <c r="AE30" s="22"/>
      <c r="AF30" s="198">
        <v>22</v>
      </c>
      <c r="AG30" s="196" t="s">
        <v>227</v>
      </c>
      <c r="AH30" s="197">
        <v>0</v>
      </c>
      <c r="AI30" s="291">
        <v>0</v>
      </c>
      <c r="AJ30" s="197">
        <v>0</v>
      </c>
      <c r="AK30" s="199" t="s">
        <v>154</v>
      </c>
      <c r="AL30" s="199" t="s">
        <v>154</v>
      </c>
      <c r="AM30" s="200">
        <v>0</v>
      </c>
      <c r="AO30" s="198">
        <v>22</v>
      </c>
      <c r="AP30" s="196" t="s">
        <v>68</v>
      </c>
      <c r="AQ30" s="197">
        <v>368.44430719000002</v>
      </c>
      <c r="AR30" s="291">
        <v>230.26999999999998</v>
      </c>
      <c r="AS30" s="197">
        <v>461.19</v>
      </c>
      <c r="AT30" s="199">
        <v>0.25172242045844051</v>
      </c>
      <c r="AU30" s="199">
        <v>1.0028227732661659</v>
      </c>
      <c r="AV30" s="200">
        <v>3.9683529893824471E-3</v>
      </c>
      <c r="AX30" s="198">
        <v>22</v>
      </c>
      <c r="AY30" s="196" t="s">
        <v>227</v>
      </c>
      <c r="AZ30" s="197"/>
      <c r="BA30" s="291">
        <v>0</v>
      </c>
      <c r="BB30" s="197">
        <v>0</v>
      </c>
      <c r="BC30" s="199" t="s">
        <v>154</v>
      </c>
      <c r="BD30" s="199" t="s">
        <v>154</v>
      </c>
      <c r="BE30" s="200">
        <v>0</v>
      </c>
      <c r="BG30" s="198">
        <v>22</v>
      </c>
      <c r="BH30" s="196" t="s">
        <v>218</v>
      </c>
      <c r="BI30" s="197">
        <v>1637.9817389999998</v>
      </c>
      <c r="BJ30" s="291">
        <v>747</v>
      </c>
      <c r="BK30" s="197">
        <v>1243</v>
      </c>
      <c r="BL30" s="199">
        <v>-0.24113928110159466</v>
      </c>
      <c r="BM30" s="199">
        <v>0.66398929049531463</v>
      </c>
      <c r="BN30" s="200">
        <v>5.0224089746658332E-3</v>
      </c>
    </row>
    <row r="31" spans="2:66" x14ac:dyDescent="0.3">
      <c r="B31" s="201"/>
      <c r="G31" s="198">
        <v>23</v>
      </c>
      <c r="H31" s="196" t="s">
        <v>227</v>
      </c>
      <c r="I31" s="197">
        <v>306.58</v>
      </c>
      <c r="J31" s="197">
        <v>0</v>
      </c>
      <c r="K31" s="197">
        <v>2.34</v>
      </c>
      <c r="L31" s="197">
        <v>0</v>
      </c>
      <c r="M31" s="197">
        <v>125.71</v>
      </c>
      <c r="N31" s="197">
        <v>0</v>
      </c>
      <c r="O31" s="197">
        <v>0</v>
      </c>
      <c r="P31" s="197">
        <v>0</v>
      </c>
      <c r="Q31" s="197">
        <v>434.62999999999994</v>
      </c>
      <c r="R31" s="284"/>
      <c r="S31" s="198">
        <v>23</v>
      </c>
      <c r="T31" s="196" t="s">
        <v>161</v>
      </c>
      <c r="U31" s="197"/>
      <c r="V31" s="197"/>
      <c r="W31" s="197"/>
      <c r="X31" s="197"/>
      <c r="Y31" s="197"/>
      <c r="Z31" s="197"/>
      <c r="AA31" s="197"/>
      <c r="AB31" s="197"/>
      <c r="AC31" s="197"/>
      <c r="AD31" s="197">
        <v>0</v>
      </c>
      <c r="AE31" s="22"/>
      <c r="AF31" s="198">
        <v>23</v>
      </c>
      <c r="AG31" s="196" t="s">
        <v>81</v>
      </c>
      <c r="AH31" s="197">
        <v>0</v>
      </c>
      <c r="AI31" s="291">
        <v>0</v>
      </c>
      <c r="AJ31" s="197"/>
      <c r="AK31" s="199" t="s">
        <v>154</v>
      </c>
      <c r="AL31" s="199" t="s">
        <v>154</v>
      </c>
      <c r="AM31" s="200">
        <v>0</v>
      </c>
      <c r="AO31" s="198">
        <v>23</v>
      </c>
      <c r="AP31" s="196" t="s">
        <v>227</v>
      </c>
      <c r="AQ31" s="197">
        <v>139.30055597</v>
      </c>
      <c r="AR31" s="291">
        <v>224.86</v>
      </c>
      <c r="AS31" s="197">
        <v>434.62999999999994</v>
      </c>
      <c r="AT31" s="199">
        <v>2.1200880497103154</v>
      </c>
      <c r="AU31" s="199">
        <v>0.93289157698123248</v>
      </c>
      <c r="AV31" s="200">
        <v>3.7398149564719374E-3</v>
      </c>
      <c r="AX31" s="198">
        <v>23</v>
      </c>
      <c r="AY31" s="196" t="s">
        <v>161</v>
      </c>
      <c r="AZ31" s="197"/>
      <c r="BA31" s="291">
        <v>0</v>
      </c>
      <c r="BB31" s="197">
        <v>0</v>
      </c>
      <c r="BC31" s="199" t="s">
        <v>154</v>
      </c>
      <c r="BD31" s="199" t="s">
        <v>154</v>
      </c>
      <c r="BE31" s="200">
        <v>0</v>
      </c>
      <c r="BG31" s="198">
        <v>22</v>
      </c>
      <c r="BH31" s="196" t="s">
        <v>227</v>
      </c>
      <c r="BI31" s="197">
        <v>139.30055597</v>
      </c>
      <c r="BJ31" s="291">
        <v>224.86</v>
      </c>
      <c r="BK31" s="197">
        <v>434.62999999999994</v>
      </c>
      <c r="BL31" s="199">
        <v>2.1200880497103154</v>
      </c>
      <c r="BM31" s="199">
        <v>0.93289157698123248</v>
      </c>
      <c r="BN31" s="200">
        <v>1.7561461083338784E-3</v>
      </c>
    </row>
    <row r="32" spans="2:66" ht="13.8" customHeight="1" x14ac:dyDescent="0.3">
      <c r="B32" s="201"/>
      <c r="G32" s="312" t="s">
        <v>77</v>
      </c>
      <c r="H32" s="313"/>
      <c r="I32" s="211">
        <v>21703.75</v>
      </c>
      <c r="J32" s="211">
        <v>18948.75</v>
      </c>
      <c r="K32" s="211">
        <v>43474.25</v>
      </c>
      <c r="L32" s="211">
        <v>10287.779999999999</v>
      </c>
      <c r="M32" s="211">
        <v>7473.97</v>
      </c>
      <c r="N32" s="211">
        <v>13418.35</v>
      </c>
      <c r="O32" s="211">
        <v>124236.31999999999</v>
      </c>
      <c r="P32" s="211">
        <v>57.27</v>
      </c>
      <c r="Q32" s="212">
        <v>239600.44000000006</v>
      </c>
      <c r="R32" s="284"/>
      <c r="S32" s="198">
        <v>24</v>
      </c>
      <c r="T32" s="196" t="s">
        <v>160</v>
      </c>
      <c r="U32" s="197">
        <v>0</v>
      </c>
      <c r="V32" s="197">
        <v>0</v>
      </c>
      <c r="W32" s="197">
        <v>0</v>
      </c>
      <c r="X32" s="197">
        <v>0</v>
      </c>
      <c r="Y32" s="197">
        <v>0</v>
      </c>
      <c r="Z32" s="197">
        <v>0</v>
      </c>
      <c r="AA32" s="197">
        <v>0</v>
      </c>
      <c r="AB32" s="197">
        <v>0</v>
      </c>
      <c r="AC32" s="197">
        <v>-15</v>
      </c>
      <c r="AD32" s="197">
        <v>-15</v>
      </c>
      <c r="AE32" s="22"/>
      <c r="AF32" s="206">
        <v>24</v>
      </c>
      <c r="AG32" s="207" t="s">
        <v>65</v>
      </c>
      <c r="AH32" s="208">
        <v>2051.889279</v>
      </c>
      <c r="AI32" s="208">
        <v>0</v>
      </c>
      <c r="AJ32" s="208"/>
      <c r="AK32" s="209">
        <v>-1</v>
      </c>
      <c r="AL32" s="209" t="s">
        <v>154</v>
      </c>
      <c r="AM32" s="209">
        <v>0</v>
      </c>
      <c r="AO32" s="206">
        <v>24</v>
      </c>
      <c r="AP32" s="207" t="s">
        <v>65</v>
      </c>
      <c r="AQ32" s="208">
        <v>5803.9347519299799</v>
      </c>
      <c r="AR32" s="208">
        <v>0</v>
      </c>
      <c r="AS32" s="208">
        <v>0</v>
      </c>
      <c r="AT32" s="209">
        <v>-1</v>
      </c>
      <c r="AU32" s="209" t="s">
        <v>154</v>
      </c>
      <c r="AV32" s="214">
        <v>0</v>
      </c>
      <c r="AX32" s="198">
        <v>24</v>
      </c>
      <c r="AY32" s="196" t="s">
        <v>160</v>
      </c>
      <c r="AZ32" s="197"/>
      <c r="BA32" s="291">
        <v>-15</v>
      </c>
      <c r="BB32" s="197">
        <v>-15</v>
      </c>
      <c r="BC32" s="199" t="s">
        <v>154</v>
      </c>
      <c r="BD32" s="199">
        <v>0</v>
      </c>
      <c r="BE32" s="200">
        <v>-2.1314396297433588E-3</v>
      </c>
      <c r="BG32" s="206">
        <v>23</v>
      </c>
      <c r="BH32" s="207" t="s">
        <v>65</v>
      </c>
      <c r="BI32" s="208">
        <v>7855.8240309299799</v>
      </c>
      <c r="BJ32" s="208">
        <v>0</v>
      </c>
      <c r="BK32" s="208">
        <v>0</v>
      </c>
      <c r="BL32" s="209">
        <v>-1</v>
      </c>
      <c r="BM32" s="209" t="s">
        <v>154</v>
      </c>
      <c r="BN32" s="214">
        <v>0</v>
      </c>
    </row>
    <row r="33" spans="2:66" ht="14.4" customHeight="1" x14ac:dyDescent="0.3">
      <c r="B33" s="201"/>
      <c r="J33" s="182"/>
      <c r="K33" s="182"/>
      <c r="L33" s="182"/>
      <c r="M33" s="182"/>
      <c r="Q33" s="278" t="s">
        <v>225</v>
      </c>
      <c r="R33" s="205"/>
      <c r="S33" s="312" t="s">
        <v>77</v>
      </c>
      <c r="T33" s="313"/>
      <c r="U33" s="212">
        <v>243.10999999999999</v>
      </c>
      <c r="V33" s="212">
        <v>0</v>
      </c>
      <c r="W33" s="212">
        <v>0</v>
      </c>
      <c r="X33" s="212">
        <v>0</v>
      </c>
      <c r="Y33" s="212">
        <v>0</v>
      </c>
      <c r="Z33" s="212">
        <v>1530.99</v>
      </c>
      <c r="AA33" s="212">
        <v>0</v>
      </c>
      <c r="AB33" s="212">
        <v>3559.4169999999999</v>
      </c>
      <c r="AC33" s="212">
        <v>1703.9800000000002</v>
      </c>
      <c r="AD33" s="212">
        <v>3680.7999999999997</v>
      </c>
      <c r="AF33" s="206">
        <v>25</v>
      </c>
      <c r="AG33" s="207" t="s">
        <v>76</v>
      </c>
      <c r="AH33" s="208">
        <v>219.92962299999996</v>
      </c>
      <c r="AI33" s="208">
        <v>0</v>
      </c>
      <c r="AJ33" s="208"/>
      <c r="AK33" s="209">
        <v>-1</v>
      </c>
      <c r="AL33" s="209" t="s">
        <v>154</v>
      </c>
      <c r="AM33" s="209">
        <v>0</v>
      </c>
      <c r="AN33" s="22"/>
      <c r="AO33" s="206">
        <v>25</v>
      </c>
      <c r="AP33" s="207" t="s">
        <v>76</v>
      </c>
      <c r="AQ33" s="208">
        <v>429.74846900000011</v>
      </c>
      <c r="AR33" s="208">
        <v>0</v>
      </c>
      <c r="AS33" s="208">
        <v>0</v>
      </c>
      <c r="AT33" s="209">
        <v>-1</v>
      </c>
      <c r="AU33" s="209" t="s">
        <v>154</v>
      </c>
      <c r="AV33" s="214">
        <v>0</v>
      </c>
      <c r="AW33" s="22"/>
      <c r="AX33" s="206">
        <v>25</v>
      </c>
      <c r="AY33" s="207" t="s">
        <v>65</v>
      </c>
      <c r="AZ33" s="208"/>
      <c r="BA33" s="208">
        <v>0</v>
      </c>
      <c r="BB33" s="208">
        <v>0</v>
      </c>
      <c r="BC33" s="209" t="s">
        <v>154</v>
      </c>
      <c r="BD33" s="209" t="s">
        <v>154</v>
      </c>
      <c r="BE33" s="214">
        <v>0</v>
      </c>
      <c r="BG33" s="206">
        <v>25</v>
      </c>
      <c r="BH33" s="207" t="s">
        <v>76</v>
      </c>
      <c r="BI33" s="208">
        <v>649.67809200000011</v>
      </c>
      <c r="BJ33" s="208">
        <v>0</v>
      </c>
      <c r="BK33" s="208">
        <v>0</v>
      </c>
      <c r="BL33" s="209">
        <v>-1</v>
      </c>
      <c r="BM33" s="209" t="s">
        <v>154</v>
      </c>
      <c r="BN33" s="214">
        <v>0</v>
      </c>
    </row>
    <row r="34" spans="2:66" ht="14.4" customHeight="1" x14ac:dyDescent="0.3">
      <c r="B34" s="201"/>
      <c r="J34" s="216"/>
      <c r="K34" s="210"/>
      <c r="L34" s="183"/>
      <c r="M34" s="182"/>
      <c r="Q34" s="280" t="s">
        <v>43</v>
      </c>
      <c r="R34" s="273"/>
      <c r="V34" s="182"/>
      <c r="W34" s="182"/>
      <c r="X34" s="182"/>
      <c r="Y34" s="182"/>
      <c r="AD34" s="278" t="s">
        <v>225</v>
      </c>
      <c r="AE34" s="22"/>
      <c r="AF34" s="206">
        <v>26</v>
      </c>
      <c r="AG34" s="207" t="s">
        <v>161</v>
      </c>
      <c r="AH34" s="208"/>
      <c r="AI34" s="208">
        <v>0</v>
      </c>
      <c r="AJ34" s="208"/>
      <c r="AK34" s="209"/>
      <c r="AL34" s="209"/>
      <c r="AM34" s="209"/>
      <c r="AN34" s="22"/>
      <c r="AO34" s="206">
        <v>26</v>
      </c>
      <c r="AP34" s="207" t="s">
        <v>161</v>
      </c>
      <c r="AQ34" s="208"/>
      <c r="AR34" s="208">
        <v>0</v>
      </c>
      <c r="AS34" s="208">
        <v>0</v>
      </c>
      <c r="AT34" s="209" t="s">
        <v>154</v>
      </c>
      <c r="AU34" s="209" t="s">
        <v>154</v>
      </c>
      <c r="AV34" s="214">
        <v>0</v>
      </c>
      <c r="AW34" s="22"/>
      <c r="AX34" s="215">
        <v>26</v>
      </c>
      <c r="AY34" s="207" t="s">
        <v>76</v>
      </c>
      <c r="AZ34" s="208">
        <v>2.9508679999999998</v>
      </c>
      <c r="BA34" s="208">
        <v>0</v>
      </c>
      <c r="BB34" s="208">
        <v>0</v>
      </c>
      <c r="BC34" s="209">
        <v>-1</v>
      </c>
      <c r="BD34" s="209" t="s">
        <v>154</v>
      </c>
      <c r="BE34" s="214">
        <v>0</v>
      </c>
      <c r="BF34" s="22"/>
      <c r="BG34" s="206">
        <v>26</v>
      </c>
      <c r="BH34" s="207" t="s">
        <v>161</v>
      </c>
      <c r="BI34" s="208"/>
      <c r="BJ34" s="208">
        <v>0</v>
      </c>
      <c r="BK34" s="208">
        <v>0</v>
      </c>
      <c r="BL34" s="209" t="s">
        <v>154</v>
      </c>
      <c r="BM34" s="209" t="s">
        <v>154</v>
      </c>
      <c r="BN34" s="214">
        <v>0</v>
      </c>
    </row>
    <row r="35" spans="2:66" ht="14.4" customHeight="1" x14ac:dyDescent="0.3">
      <c r="B35" s="201"/>
      <c r="J35" s="182"/>
      <c r="K35" s="182"/>
      <c r="L35" s="182"/>
      <c r="M35" s="182"/>
      <c r="Q35" s="277" t="s">
        <v>116</v>
      </c>
      <c r="R35" s="205"/>
      <c r="V35" s="216"/>
      <c r="W35" s="210"/>
      <c r="X35" s="183"/>
      <c r="Y35" s="182"/>
      <c r="AD35" s="280" t="s">
        <v>43</v>
      </c>
      <c r="AF35" s="314" t="s">
        <v>77</v>
      </c>
      <c r="AG35" s="314"/>
      <c r="AH35" s="212">
        <v>104720.19546711</v>
      </c>
      <c r="AI35" s="212">
        <v>64289.50999999998</v>
      </c>
      <c r="AJ35" s="212">
        <v>124236.31999999999</v>
      </c>
      <c r="AK35" s="213">
        <v>0.18636447770019227</v>
      </c>
      <c r="AL35" s="213">
        <v>0.93245087728931253</v>
      </c>
      <c r="AM35" s="213">
        <v>1</v>
      </c>
      <c r="AN35" s="22"/>
      <c r="AO35" s="314" t="s">
        <v>77</v>
      </c>
      <c r="AP35" s="314"/>
      <c r="AQ35" s="212">
        <v>123013.59538706981</v>
      </c>
      <c r="AR35" s="212">
        <v>58339.899999999994</v>
      </c>
      <c r="AS35" s="212">
        <v>116216.97999999998</v>
      </c>
      <c r="AT35" s="213">
        <v>-5.5250928693563184E-2</v>
      </c>
      <c r="AU35" s="213">
        <v>0.99206683590475797</v>
      </c>
      <c r="AV35" s="213">
        <v>1</v>
      </c>
      <c r="AW35" s="22"/>
      <c r="AX35" s="314" t="s">
        <v>77</v>
      </c>
      <c r="AY35" s="314"/>
      <c r="AZ35" s="212">
        <v>11052.90405547</v>
      </c>
      <c r="BA35" s="212">
        <v>3680.7999999999997</v>
      </c>
      <c r="BB35" s="212">
        <v>7037.4970000000003</v>
      </c>
      <c r="BC35" s="213">
        <v>-0.36328977753885461</v>
      </c>
      <c r="BD35" s="213">
        <v>0.9119476744186048</v>
      </c>
      <c r="BE35" s="213">
        <v>1</v>
      </c>
      <c r="BF35" s="22"/>
      <c r="BG35" s="312" t="s">
        <v>77</v>
      </c>
      <c r="BH35" s="313"/>
      <c r="BI35" s="212">
        <v>221929.85610224988</v>
      </c>
      <c r="BJ35" s="212">
        <v>126310.21000000002</v>
      </c>
      <c r="BK35" s="212">
        <v>247490.79700000002</v>
      </c>
      <c r="BL35" s="213">
        <v>0.11517576475142421</v>
      </c>
      <c r="BM35" s="213">
        <v>0.95938869074796074</v>
      </c>
      <c r="BN35" s="213">
        <v>1</v>
      </c>
    </row>
    <row r="36" spans="2:66" ht="14.4" customHeight="1" x14ac:dyDescent="0.3">
      <c r="B36" s="201"/>
      <c r="Q36" s="22"/>
      <c r="R36" s="205"/>
      <c r="AD36" s="277" t="s">
        <v>116</v>
      </c>
      <c r="AM36" s="278" t="s">
        <v>225</v>
      </c>
      <c r="AN36" s="22"/>
      <c r="AO36" s="22"/>
      <c r="AP36" s="22"/>
      <c r="AQ36" s="22"/>
      <c r="AR36" s="22"/>
      <c r="AS36" s="22"/>
      <c r="AT36" s="22"/>
      <c r="AU36" s="22"/>
      <c r="AV36" s="278" t="s">
        <v>225</v>
      </c>
      <c r="AW36" s="22"/>
      <c r="AX36" s="22"/>
      <c r="AY36" s="22"/>
      <c r="AZ36" s="22"/>
      <c r="BA36" s="22"/>
      <c r="BB36" s="22"/>
      <c r="BC36" s="22"/>
      <c r="BD36" s="22"/>
      <c r="BE36" s="278" t="s">
        <v>225</v>
      </c>
      <c r="BF36" s="22"/>
      <c r="BG36" s="22"/>
      <c r="BH36" s="22"/>
      <c r="BI36" s="279"/>
      <c r="BJ36" s="279"/>
      <c r="BK36" s="22"/>
      <c r="BL36" s="22"/>
      <c r="BM36" s="22"/>
      <c r="BN36" s="278" t="s">
        <v>225</v>
      </c>
    </row>
    <row r="37" spans="2:66" ht="14.4" customHeight="1" x14ac:dyDescent="0.3">
      <c r="R37" s="205"/>
      <c r="AM37" s="280" t="s">
        <v>43</v>
      </c>
      <c r="AO37" s="22"/>
      <c r="AP37" s="22"/>
      <c r="AQ37" s="22"/>
      <c r="AR37" s="22"/>
      <c r="AS37" s="22"/>
      <c r="AT37" s="22"/>
      <c r="AU37" s="22"/>
      <c r="AV37" s="280" t="s">
        <v>43</v>
      </c>
      <c r="AX37" s="22"/>
      <c r="AY37" s="22"/>
      <c r="AZ37" s="22"/>
      <c r="BA37" s="22"/>
      <c r="BB37" s="22"/>
      <c r="BC37" s="22"/>
      <c r="BD37" s="22"/>
      <c r="BE37" s="280" t="s">
        <v>43</v>
      </c>
      <c r="BF37" s="22"/>
      <c r="BG37" s="22"/>
      <c r="BH37" s="22"/>
      <c r="BI37" s="22"/>
      <c r="BJ37" s="22"/>
      <c r="BK37" s="22"/>
      <c r="BL37" s="22"/>
      <c r="BM37" s="22"/>
      <c r="BN37" s="280" t="s">
        <v>43</v>
      </c>
    </row>
    <row r="38" spans="2:66" ht="14.4" customHeight="1" x14ac:dyDescent="0.3">
      <c r="R38" s="205"/>
      <c r="T38" s="176" t="s">
        <v>143</v>
      </c>
      <c r="AM38" s="277" t="s">
        <v>234</v>
      </c>
      <c r="AO38" s="22"/>
      <c r="AP38" s="22"/>
      <c r="AQ38" s="22"/>
      <c r="AR38" s="22"/>
      <c r="AS38" s="22"/>
      <c r="AT38" s="22"/>
      <c r="AU38" s="22"/>
      <c r="AV38" s="277" t="s">
        <v>234</v>
      </c>
      <c r="AX38" s="22"/>
      <c r="AY38" s="22"/>
      <c r="AZ38" s="22"/>
      <c r="BA38" s="22"/>
      <c r="BB38" s="22"/>
      <c r="BC38" s="22"/>
      <c r="BD38" s="22"/>
      <c r="BE38" s="277" t="s">
        <v>234</v>
      </c>
      <c r="BG38" s="22"/>
      <c r="BH38" s="22"/>
      <c r="BI38" s="22"/>
      <c r="BJ38" s="22"/>
      <c r="BK38" s="22"/>
      <c r="BL38" s="22"/>
      <c r="BM38" s="22"/>
      <c r="BN38" s="277" t="s">
        <v>234</v>
      </c>
    </row>
    <row r="39" spans="2:66" s="22" customFormat="1" ht="14.4" customHeight="1" x14ac:dyDescent="0.3"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276"/>
      <c r="T39" s="22" t="s">
        <v>144</v>
      </c>
      <c r="AF39" s="176"/>
      <c r="AG39" s="176"/>
      <c r="AH39" s="176"/>
      <c r="AI39" s="176"/>
      <c r="AJ39" s="176"/>
      <c r="AK39" s="176"/>
      <c r="AL39" s="176"/>
      <c r="AM39" s="292" t="s">
        <v>244</v>
      </c>
      <c r="AV39" s="292" t="s">
        <v>244</v>
      </c>
      <c r="BE39" s="292" t="s">
        <v>244</v>
      </c>
      <c r="BN39" s="292" t="s">
        <v>244</v>
      </c>
    </row>
    <row r="40" spans="2:66" s="22" customFormat="1" ht="14.4" customHeight="1" x14ac:dyDescent="0.3">
      <c r="R40" s="276"/>
      <c r="T40" s="22" t="s">
        <v>145</v>
      </c>
      <c r="AM40" s="277" t="s">
        <v>239</v>
      </c>
      <c r="AV40" s="277" t="s">
        <v>239</v>
      </c>
      <c r="BE40" s="277" t="s">
        <v>239</v>
      </c>
      <c r="BN40" s="277" t="s">
        <v>239</v>
      </c>
    </row>
    <row r="41" spans="2:66" s="22" customFormat="1" ht="14.4" customHeight="1" x14ac:dyDescent="0.3">
      <c r="C41" s="176"/>
      <c r="T41" s="22" t="s">
        <v>146</v>
      </c>
      <c r="AP41" s="275" t="s">
        <v>230</v>
      </c>
      <c r="AW41" s="276"/>
      <c r="AY41" s="275" t="s">
        <v>230</v>
      </c>
      <c r="BH41" s="275" t="s">
        <v>230</v>
      </c>
    </row>
    <row r="42" spans="2:66" s="22" customFormat="1" ht="14.4" customHeight="1" x14ac:dyDescent="0.3">
      <c r="T42" s="22" t="s">
        <v>147</v>
      </c>
      <c r="AW42" s="276"/>
    </row>
    <row r="43" spans="2:66" s="22" customFormat="1" ht="14.4" customHeight="1" x14ac:dyDescent="0.3">
      <c r="T43" s="22" t="s">
        <v>148</v>
      </c>
      <c r="AG43" s="275" t="s">
        <v>230</v>
      </c>
    </row>
    <row r="44" spans="2:66" s="22" customFormat="1" ht="14.4" customHeight="1" x14ac:dyDescent="0.3">
      <c r="T44" s="22" t="s">
        <v>149</v>
      </c>
    </row>
    <row r="45" spans="2:66" s="22" customFormat="1" ht="14.4" customHeight="1" x14ac:dyDescent="0.3">
      <c r="D45" s="217">
        <v>15</v>
      </c>
      <c r="E45" s="217">
        <v>27</v>
      </c>
      <c r="T45" s="22" t="s">
        <v>150</v>
      </c>
    </row>
    <row r="46" spans="2:66" s="22" customFormat="1" ht="14.4" customHeight="1" x14ac:dyDescent="0.3">
      <c r="C46" s="281" t="s">
        <v>36</v>
      </c>
      <c r="D46" s="282">
        <v>0.48296570333232736</v>
      </c>
      <c r="E46" s="282">
        <v>0.518514573679414</v>
      </c>
      <c r="T46" s="22" t="s">
        <v>151</v>
      </c>
      <c r="AU46" s="176"/>
      <c r="AV46" s="176"/>
      <c r="AX46" s="176"/>
      <c r="AY46" s="176"/>
      <c r="AZ46" s="176"/>
      <c r="BA46" s="176"/>
      <c r="BB46" s="176"/>
      <c r="BC46" s="176"/>
      <c r="BD46" s="176"/>
      <c r="BE46" s="176"/>
      <c r="BG46" s="176"/>
      <c r="BH46" s="176"/>
      <c r="BI46" s="176"/>
      <c r="BJ46" s="176"/>
      <c r="BK46" s="176"/>
      <c r="BL46" s="176"/>
      <c r="BM46" s="176"/>
      <c r="BN46" s="176"/>
    </row>
    <row r="47" spans="2:66" s="22" customFormat="1" ht="14.4" customHeight="1" x14ac:dyDescent="0.3">
      <c r="C47" s="281" t="s">
        <v>103</v>
      </c>
      <c r="D47" s="282">
        <v>0.51703429666767264</v>
      </c>
      <c r="E47" s="282">
        <v>0.481485426320586</v>
      </c>
      <c r="AO47" s="176"/>
      <c r="AP47" s="176"/>
      <c r="AQ47" s="176"/>
      <c r="AR47" s="176"/>
      <c r="AS47" s="176"/>
      <c r="AT47" s="176"/>
      <c r="AU47" s="176"/>
      <c r="AV47" s="176"/>
      <c r="AX47" s="176"/>
      <c r="AY47" s="176"/>
      <c r="AZ47" s="176"/>
      <c r="BA47" s="176"/>
      <c r="BB47" s="176"/>
      <c r="BC47" s="176"/>
      <c r="BD47" s="176"/>
      <c r="BE47" s="176"/>
      <c r="BG47" s="176"/>
      <c r="BH47" s="176"/>
      <c r="BI47" s="176"/>
      <c r="BJ47" s="176"/>
      <c r="BK47" s="176"/>
      <c r="BL47" s="176"/>
      <c r="BM47" s="176"/>
      <c r="BN47" s="176"/>
    </row>
    <row r="48" spans="2:66" s="22" customFormat="1" ht="14.4" customHeight="1" x14ac:dyDescent="0.3">
      <c r="C48" s="18" t="s">
        <v>38</v>
      </c>
      <c r="D48" s="283">
        <v>1</v>
      </c>
      <c r="E48" s="283">
        <v>1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AO48" s="176"/>
      <c r="AP48" s="176"/>
      <c r="AQ48" s="176"/>
      <c r="AR48" s="176"/>
      <c r="AS48" s="176"/>
      <c r="AT48" s="176"/>
      <c r="AU48" s="176"/>
      <c r="AV48" s="176"/>
      <c r="AX48" s="176"/>
      <c r="AY48" s="176"/>
      <c r="AZ48" s="176"/>
      <c r="BA48" s="176"/>
      <c r="BB48" s="176"/>
      <c r="BC48" s="176"/>
      <c r="BD48" s="176"/>
      <c r="BE48" s="176"/>
      <c r="BG48" s="176"/>
      <c r="BH48" s="176"/>
      <c r="BI48" s="176"/>
      <c r="BJ48" s="176"/>
      <c r="BK48" s="176"/>
      <c r="BL48" s="176"/>
      <c r="BM48" s="176"/>
      <c r="BN48" s="176"/>
    </row>
    <row r="49" spans="32:40" ht="14.4" customHeight="1" x14ac:dyDescent="0.3">
      <c r="AF49" s="22"/>
      <c r="AG49" s="22"/>
      <c r="AH49" s="22"/>
      <c r="AI49" s="22"/>
      <c r="AJ49" s="22"/>
      <c r="AK49" s="22"/>
      <c r="AL49" s="22"/>
      <c r="AM49" s="22"/>
      <c r="AN49" s="22"/>
    </row>
    <row r="73" spans="3:5" ht="14.4" customHeight="1" x14ac:dyDescent="0.3">
      <c r="C73" s="184" t="s">
        <v>132</v>
      </c>
    </row>
    <row r="75" spans="3:5" ht="14.4" customHeight="1" x14ac:dyDescent="0.3">
      <c r="C75" s="186" t="s">
        <v>133</v>
      </c>
      <c r="D75" s="187">
        <v>42794</v>
      </c>
      <c r="E75" s="187">
        <v>43159</v>
      </c>
    </row>
    <row r="76" spans="3:5" ht="14.4" customHeight="1" x14ac:dyDescent="0.3">
      <c r="C76" s="193" t="s">
        <v>130</v>
      </c>
      <c r="D76" s="194">
        <v>209</v>
      </c>
      <c r="E76" s="194">
        <v>3559.4169999999999</v>
      </c>
    </row>
    <row r="77" spans="3:5" ht="14.4" customHeight="1" x14ac:dyDescent="0.3">
      <c r="C77" s="193" t="s">
        <v>128</v>
      </c>
      <c r="D77" s="194">
        <v>3805.83</v>
      </c>
      <c r="E77" s="194">
        <v>1530.99</v>
      </c>
    </row>
    <row r="78" spans="3:5" ht="14.4" customHeight="1" x14ac:dyDescent="0.3">
      <c r="C78" s="193" t="s">
        <v>131</v>
      </c>
      <c r="D78" s="194">
        <v>678.41</v>
      </c>
      <c r="E78" s="194">
        <v>1703.98</v>
      </c>
    </row>
    <row r="79" spans="3:5" ht="14.4" customHeight="1" x14ac:dyDescent="0.3">
      <c r="C79" s="193" t="s">
        <v>123</v>
      </c>
      <c r="D79" s="194">
        <v>219.51</v>
      </c>
      <c r="E79" s="194">
        <v>243.10999999999999</v>
      </c>
    </row>
    <row r="80" spans="3:5" ht="14.4" customHeight="1" x14ac:dyDescent="0.3">
      <c r="C80" s="193" t="s">
        <v>125</v>
      </c>
      <c r="D80" s="194">
        <v>370</v>
      </c>
      <c r="E80" s="194">
        <v>0</v>
      </c>
    </row>
    <row r="81" spans="3:5" ht="14.4" customHeight="1" x14ac:dyDescent="0.3">
      <c r="C81" s="193" t="s">
        <v>124</v>
      </c>
      <c r="D81" s="194">
        <v>0</v>
      </c>
      <c r="E81" s="194">
        <v>0</v>
      </c>
    </row>
    <row r="82" spans="3:5" ht="14.4" customHeight="1" x14ac:dyDescent="0.3">
      <c r="C82" s="193" t="s">
        <v>126</v>
      </c>
      <c r="D82" s="194">
        <v>0</v>
      </c>
      <c r="E82" s="194">
        <v>0</v>
      </c>
    </row>
    <row r="83" spans="3:5" ht="14.4" customHeight="1" x14ac:dyDescent="0.3">
      <c r="C83" s="193" t="s">
        <v>127</v>
      </c>
      <c r="D83" s="194">
        <v>0</v>
      </c>
      <c r="E83" s="194">
        <v>0</v>
      </c>
    </row>
    <row r="84" spans="3:5" ht="14.4" customHeight="1" x14ac:dyDescent="0.3">
      <c r="C84" s="193" t="s">
        <v>129</v>
      </c>
      <c r="D84" s="194">
        <v>0</v>
      </c>
      <c r="E84" s="194">
        <v>0</v>
      </c>
    </row>
    <row r="85" spans="3:5" ht="14.4" customHeight="1" x14ac:dyDescent="0.3">
      <c r="C85" s="202" t="s">
        <v>38</v>
      </c>
      <c r="D85" s="203">
        <v>5282.75</v>
      </c>
      <c r="E85" s="203">
        <v>7037.4970000000003</v>
      </c>
    </row>
    <row r="86" spans="3:5" ht="14.4" customHeight="1" x14ac:dyDescent="0.3">
      <c r="C86" s="289" t="s">
        <v>43</v>
      </c>
      <c r="D86" s="204"/>
      <c r="E86" s="204"/>
    </row>
    <row r="87" spans="3:5" ht="14.4" customHeight="1" x14ac:dyDescent="0.3">
      <c r="C87" s="290" t="s">
        <v>116</v>
      </c>
      <c r="D87" s="218"/>
      <c r="E87" s="218"/>
    </row>
  </sheetData>
  <mergeCells count="18">
    <mergeCell ref="BG6:BN6"/>
    <mergeCell ref="BG8:BH8"/>
    <mergeCell ref="AX6:BE6"/>
    <mergeCell ref="AX8:AY8"/>
    <mergeCell ref="G6:Q6"/>
    <mergeCell ref="AF6:AM6"/>
    <mergeCell ref="AF8:AG8"/>
    <mergeCell ref="AO6:AV6"/>
    <mergeCell ref="AO8:AP8"/>
    <mergeCell ref="S6:AD6"/>
    <mergeCell ref="G8:H8"/>
    <mergeCell ref="S8:T8"/>
    <mergeCell ref="BG35:BH35"/>
    <mergeCell ref="AF35:AG35"/>
    <mergeCell ref="G32:H32"/>
    <mergeCell ref="S33:T33"/>
    <mergeCell ref="AO35:AP35"/>
    <mergeCell ref="AX35:AY35"/>
  </mergeCells>
  <conditionalFormatting sqref="AK9:AL28">
    <cfRule type="cellIs" dxfId="14" priority="14" operator="lessThan">
      <formula>0</formula>
    </cfRule>
  </conditionalFormatting>
  <conditionalFormatting sqref="AT9:AU31">
    <cfRule type="cellIs" dxfId="13" priority="13" operator="lessThan">
      <formula>0</formula>
    </cfRule>
  </conditionalFormatting>
  <conditionalFormatting sqref="BL9:BM31">
    <cfRule type="cellIs" dxfId="12" priority="12" operator="lessThan">
      <formula>0</formula>
    </cfRule>
  </conditionalFormatting>
  <conditionalFormatting sqref="BC9:BD32">
    <cfRule type="cellIs" dxfId="11" priority="6" operator="lessThan">
      <formula>0</formula>
    </cfRule>
  </conditionalFormatting>
  <conditionalFormatting sqref="AK29:AL31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AY41"/>
  <sheetViews>
    <sheetView showGridLines="0" zoomScale="70" zoomScaleNormal="70" workbookViewId="0">
      <pane ySplit="8" topLeftCell="A12" activePane="bottomLeft" state="frozen"/>
      <selection pane="bottomLeft" activeCell="X37" sqref="X37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4.44140625" bestFit="1" customWidth="1"/>
    <col min="6" max="6" width="4.77734375" customWidth="1"/>
    <col min="7" max="7" width="4.21875" bestFit="1" customWidth="1"/>
    <col min="8" max="8" width="28.88671875" bestFit="1" customWidth="1"/>
    <col min="9" max="9" width="14.6640625" bestFit="1" customWidth="1"/>
    <col min="10" max="10" width="14.44140625" bestFit="1" customWidth="1"/>
    <col min="11" max="13" width="13.33203125" bestFit="1" customWidth="1"/>
    <col min="14" max="14" width="16.33203125" bestFit="1" customWidth="1"/>
    <col min="15" max="15" width="12.21875" bestFit="1" customWidth="1"/>
    <col min="16" max="16" width="13.6640625" customWidth="1"/>
    <col min="17" max="17" width="14.88671875" customWidth="1"/>
    <col min="18" max="18" width="11.5546875" customWidth="1"/>
    <col min="19" max="19" width="4.109375" bestFit="1" customWidth="1"/>
    <col min="20" max="20" width="29.21875" bestFit="1" customWidth="1"/>
    <col min="21" max="23" width="14.44140625" bestFit="1" customWidth="1"/>
    <col min="24" max="24" width="11.77734375" customWidth="1"/>
    <col min="25" max="25" width="14.109375" bestFit="1" customWidth="1"/>
    <col min="26" max="26" width="9" customWidth="1"/>
    <col min="27" max="27" width="11.5546875" customWidth="1"/>
    <col min="28" max="51" width="0" hidden="1" customWidth="1"/>
    <col min="52" max="16384" width="11.5546875" hidden="1"/>
  </cols>
  <sheetData>
    <row r="2" spans="2:26" ht="14.4" customHeight="1" x14ac:dyDescent="0.3">
      <c r="B2" s="22"/>
      <c r="C2" s="23" t="s">
        <v>2</v>
      </c>
    </row>
    <row r="3" spans="2:26" ht="15.6" x14ac:dyDescent="0.3">
      <c r="B3" s="22"/>
      <c r="C3" s="23" t="s">
        <v>1</v>
      </c>
      <c r="D3" s="3"/>
      <c r="E3" s="3"/>
    </row>
    <row r="4" spans="2:26" ht="16.2" thickBot="1" x14ac:dyDescent="0.35">
      <c r="B4" s="24"/>
      <c r="C4" s="25" t="s">
        <v>3</v>
      </c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2:26" ht="15" thickTop="1" x14ac:dyDescent="0.3">
      <c r="B5" s="1"/>
      <c r="C5" s="1"/>
      <c r="D5" s="3"/>
      <c r="E5" s="3"/>
    </row>
    <row r="6" spans="2:26" ht="14.4" customHeight="1" x14ac:dyDescent="0.3">
      <c r="B6" s="1"/>
      <c r="C6" s="38" t="s">
        <v>51</v>
      </c>
      <c r="D6" s="3"/>
      <c r="E6" s="3"/>
      <c r="G6" s="301" t="s">
        <v>241</v>
      </c>
      <c r="H6" s="303"/>
      <c r="I6" s="303"/>
      <c r="J6" s="303"/>
      <c r="K6" s="303"/>
      <c r="L6" s="303"/>
      <c r="M6" s="303"/>
      <c r="N6" s="303"/>
      <c r="O6" s="303"/>
      <c r="P6" s="303"/>
      <c r="Q6" s="302"/>
      <c r="S6" s="301" t="s">
        <v>97</v>
      </c>
      <c r="T6" s="303"/>
      <c r="U6" s="303"/>
      <c r="V6" s="303"/>
      <c r="W6" s="303"/>
      <c r="X6" s="303"/>
      <c r="Y6" s="303"/>
      <c r="Z6" s="302"/>
    </row>
    <row r="8" spans="2:26" x14ac:dyDescent="0.3">
      <c r="C8" s="4" t="s">
        <v>29</v>
      </c>
      <c r="D8" s="95">
        <v>42794</v>
      </c>
      <c r="E8" s="95">
        <v>43159</v>
      </c>
      <c r="G8" s="304" t="s">
        <v>39</v>
      </c>
      <c r="H8" s="305"/>
      <c r="I8" s="21" t="s">
        <v>44</v>
      </c>
      <c r="J8" s="21" t="s">
        <v>45</v>
      </c>
      <c r="K8" s="21" t="s">
        <v>46</v>
      </c>
      <c r="L8" s="21" t="s">
        <v>47</v>
      </c>
      <c r="M8" s="21" t="s">
        <v>48</v>
      </c>
      <c r="N8" s="21" t="s">
        <v>49</v>
      </c>
      <c r="O8" s="21" t="s">
        <v>50</v>
      </c>
      <c r="P8" s="21" t="s">
        <v>189</v>
      </c>
      <c r="Q8" s="21" t="s">
        <v>38</v>
      </c>
      <c r="S8" s="324" t="s">
        <v>39</v>
      </c>
      <c r="T8" s="324"/>
      <c r="U8" s="145">
        <v>42794</v>
      </c>
      <c r="V8" s="145">
        <v>43128</v>
      </c>
      <c r="W8" s="145">
        <v>43159</v>
      </c>
      <c r="X8" s="145" t="s">
        <v>40</v>
      </c>
      <c r="Y8" s="145" t="s">
        <v>41</v>
      </c>
      <c r="Z8" s="145" t="s">
        <v>42</v>
      </c>
    </row>
    <row r="9" spans="2:26" x14ac:dyDescent="0.3">
      <c r="C9" s="17" t="s">
        <v>44</v>
      </c>
      <c r="D9" s="7">
        <v>115698248.56</v>
      </c>
      <c r="E9" s="7">
        <v>125636803.5</v>
      </c>
      <c r="G9" s="39">
        <v>1</v>
      </c>
      <c r="H9" s="40" t="s">
        <v>78</v>
      </c>
      <c r="I9" s="42">
        <v>206121</v>
      </c>
      <c r="J9" s="42">
        <v>98801102</v>
      </c>
      <c r="K9" s="42">
        <v>0</v>
      </c>
      <c r="L9" s="42">
        <v>389359</v>
      </c>
      <c r="M9" s="42"/>
      <c r="N9" s="42"/>
      <c r="O9" s="42"/>
      <c r="P9" s="42"/>
      <c r="Q9" s="197">
        <v>99396582</v>
      </c>
      <c r="S9" s="39">
        <v>1</v>
      </c>
      <c r="T9" s="40" t="s">
        <v>78</v>
      </c>
      <c r="U9" s="42">
        <v>82963572.988395959</v>
      </c>
      <c r="V9" s="293">
        <v>100103441</v>
      </c>
      <c r="W9" s="42">
        <v>99396582</v>
      </c>
      <c r="X9" s="63">
        <v>0.19807499146526042</v>
      </c>
      <c r="Y9" s="63">
        <v>-7.0612857354224179E-3</v>
      </c>
      <c r="Z9" s="41">
        <v>0.20831529459161777</v>
      </c>
    </row>
    <row r="10" spans="2:26" x14ac:dyDescent="0.3">
      <c r="C10" s="17" t="s">
        <v>45</v>
      </c>
      <c r="D10" s="7">
        <v>92726398.190000027</v>
      </c>
      <c r="E10" s="7">
        <v>113839748.97000001</v>
      </c>
      <c r="G10" s="39">
        <v>2</v>
      </c>
      <c r="H10" s="40" t="s">
        <v>58</v>
      </c>
      <c r="I10" s="42">
        <v>33541440.309999999</v>
      </c>
      <c r="J10" s="42">
        <v>5020943.37</v>
      </c>
      <c r="K10" s="42">
        <v>5293145.33</v>
      </c>
      <c r="L10" s="42">
        <v>8745422.2100000009</v>
      </c>
      <c r="M10" s="42">
        <v>16205648.220000001</v>
      </c>
      <c r="N10" s="42">
        <v>6314344.1900000004</v>
      </c>
      <c r="O10" s="42">
        <v>0</v>
      </c>
      <c r="P10" s="42">
        <v>5025459.47</v>
      </c>
      <c r="Q10" s="197">
        <v>80146403.099999994</v>
      </c>
      <c r="S10" s="39">
        <v>2</v>
      </c>
      <c r="T10" s="40" t="s">
        <v>58</v>
      </c>
      <c r="U10" s="42">
        <v>68784792.003423959</v>
      </c>
      <c r="V10" s="293">
        <v>80177785.860000014</v>
      </c>
      <c r="W10" s="42">
        <v>80146403.099999994</v>
      </c>
      <c r="X10" s="63">
        <v>0.16517620778747832</v>
      </c>
      <c r="Y10" s="63">
        <v>-3.914146501229343E-4</v>
      </c>
      <c r="Z10" s="41">
        <v>0.16797078165358892</v>
      </c>
    </row>
    <row r="11" spans="2:26" x14ac:dyDescent="0.3">
      <c r="C11" s="17" t="s">
        <v>49</v>
      </c>
      <c r="D11" s="7">
        <v>77963118.779999986</v>
      </c>
      <c r="E11" s="7">
        <v>77536817.739999995</v>
      </c>
      <c r="G11" s="39">
        <v>3</v>
      </c>
      <c r="H11" s="40" t="s">
        <v>62</v>
      </c>
      <c r="I11" s="42">
        <v>17397257.949999999</v>
      </c>
      <c r="J11" s="42">
        <v>205515.89</v>
      </c>
      <c r="K11" s="42">
        <v>16271242.130000001</v>
      </c>
      <c r="L11" s="42">
        <v>7760529.5599999996</v>
      </c>
      <c r="M11" s="42">
        <v>8542609.9299999997</v>
      </c>
      <c r="N11" s="42">
        <v>17404534.829999998</v>
      </c>
      <c r="O11" s="42">
        <v>0</v>
      </c>
      <c r="P11" s="42">
        <v>0</v>
      </c>
      <c r="Q11" s="197">
        <v>67581690.289999992</v>
      </c>
      <c r="S11" s="39">
        <v>3</v>
      </c>
      <c r="T11" s="40" t="s">
        <v>62</v>
      </c>
      <c r="U11" s="42">
        <v>65570239.641989738</v>
      </c>
      <c r="V11" s="293">
        <v>66490020.299999997</v>
      </c>
      <c r="W11" s="42">
        <v>67581690.289999992</v>
      </c>
      <c r="X11" s="63">
        <v>3.0676274160239103E-2</v>
      </c>
      <c r="Y11" s="63">
        <v>1.6418554018699849E-2</v>
      </c>
      <c r="Z11" s="41">
        <v>0.14163766437925221</v>
      </c>
    </row>
    <row r="12" spans="2:26" x14ac:dyDescent="0.3">
      <c r="C12" s="17" t="s">
        <v>46</v>
      </c>
      <c r="D12" s="7">
        <v>54336113.969999999</v>
      </c>
      <c r="E12" s="7">
        <v>51014551.810000002</v>
      </c>
      <c r="G12" s="61">
        <v>4</v>
      </c>
      <c r="H12" s="62" t="s">
        <v>57</v>
      </c>
      <c r="I12" s="42">
        <v>20459219.550000001</v>
      </c>
      <c r="J12" s="42">
        <v>233565.36</v>
      </c>
      <c r="K12" s="42">
        <v>14853417.16</v>
      </c>
      <c r="L12" s="42">
        <v>4312108.26</v>
      </c>
      <c r="M12" s="42">
        <v>5200716.2</v>
      </c>
      <c r="N12" s="42">
        <v>10971.59</v>
      </c>
      <c r="O12" s="42">
        <v>478564.97</v>
      </c>
      <c r="P12" s="42">
        <v>5890447.2199999997</v>
      </c>
      <c r="Q12" s="197">
        <v>51439010.310000002</v>
      </c>
      <c r="S12" s="39">
        <v>4</v>
      </c>
      <c r="T12" s="62" t="s">
        <v>57</v>
      </c>
      <c r="U12" s="42">
        <v>44520325.799466304</v>
      </c>
      <c r="V12" s="293">
        <v>50411521.129999995</v>
      </c>
      <c r="W12" s="70">
        <v>51439010.310000002</v>
      </c>
      <c r="X12" s="63">
        <v>0.15540507366674827</v>
      </c>
      <c r="Y12" s="63">
        <v>2.0382030872473367E-2</v>
      </c>
      <c r="Z12" s="41">
        <v>0.10780584574053979</v>
      </c>
    </row>
    <row r="13" spans="2:26" x14ac:dyDescent="0.3">
      <c r="C13" s="17" t="s">
        <v>190</v>
      </c>
      <c r="D13" s="7">
        <v>55884185.410000004</v>
      </c>
      <c r="E13" s="7">
        <v>51918385.110000007</v>
      </c>
      <c r="G13" s="61">
        <v>5</v>
      </c>
      <c r="H13" s="62" t="s">
        <v>73</v>
      </c>
      <c r="I13" s="42">
        <v>6337521</v>
      </c>
      <c r="J13" s="42">
        <v>245712</v>
      </c>
      <c r="K13" s="42">
        <v>49984</v>
      </c>
      <c r="L13" s="42">
        <v>85969</v>
      </c>
      <c r="M13" s="42">
        <v>2239927</v>
      </c>
      <c r="N13" s="42">
        <v>27546651</v>
      </c>
      <c r="O13" s="42">
        <v>0</v>
      </c>
      <c r="P13" s="42">
        <v>0</v>
      </c>
      <c r="Q13" s="197">
        <v>36505764</v>
      </c>
      <c r="S13" s="39">
        <v>5</v>
      </c>
      <c r="T13" s="62" t="s">
        <v>73</v>
      </c>
      <c r="U13" s="42">
        <v>37971070.041164994</v>
      </c>
      <c r="V13" s="293">
        <v>35422953.869999997</v>
      </c>
      <c r="W13" s="70">
        <v>36505764</v>
      </c>
      <c r="X13" s="63">
        <v>-3.8590064477414865E-2</v>
      </c>
      <c r="Y13" s="63">
        <v>3.0568036024715806E-2</v>
      </c>
      <c r="Z13" s="41">
        <v>7.6508757433450522E-2</v>
      </c>
    </row>
    <row r="14" spans="2:26" x14ac:dyDescent="0.3">
      <c r="C14" s="17" t="s">
        <v>47</v>
      </c>
      <c r="D14" s="7">
        <v>40793957.399999999</v>
      </c>
      <c r="E14" s="7">
        <v>42313120.380000003</v>
      </c>
      <c r="G14" s="61">
        <v>6</v>
      </c>
      <c r="H14" s="62" t="s">
        <v>61</v>
      </c>
      <c r="I14" s="42">
        <v>10009706.689999999</v>
      </c>
      <c r="J14" s="42">
        <v>24474.94</v>
      </c>
      <c r="K14" s="42">
        <v>632670.49</v>
      </c>
      <c r="L14" s="42">
        <v>1716843.58</v>
      </c>
      <c r="M14" s="42">
        <v>3110075.3</v>
      </c>
      <c r="N14" s="42">
        <v>15965782.6</v>
      </c>
      <c r="O14" s="42"/>
      <c r="P14" s="42">
        <v>563747.02</v>
      </c>
      <c r="Q14" s="197">
        <v>32023300.620000001</v>
      </c>
      <c r="S14" s="39">
        <v>6</v>
      </c>
      <c r="T14" s="62" t="s">
        <v>61</v>
      </c>
      <c r="U14" s="42">
        <v>31788139.91946619</v>
      </c>
      <c r="V14" s="293">
        <v>31949943.760000002</v>
      </c>
      <c r="W14" s="70">
        <v>32023300.620000001</v>
      </c>
      <c r="X14" s="63">
        <v>7.3977496364865392E-3</v>
      </c>
      <c r="Y14" s="63">
        <v>2.2959933998956128E-3</v>
      </c>
      <c r="Z14" s="41">
        <v>6.7114413476021095E-2</v>
      </c>
    </row>
    <row r="15" spans="2:26" x14ac:dyDescent="0.3">
      <c r="C15" s="17" t="s">
        <v>192</v>
      </c>
      <c r="D15" s="7">
        <v>0</v>
      </c>
      <c r="E15" s="7">
        <v>12746571.579999998</v>
      </c>
      <c r="G15" s="61">
        <v>7</v>
      </c>
      <c r="H15" s="62" t="s">
        <v>59</v>
      </c>
      <c r="I15" s="42">
        <v>5844555.4699999997</v>
      </c>
      <c r="J15" s="42">
        <v>693.48</v>
      </c>
      <c r="K15" s="42">
        <v>4317805.29</v>
      </c>
      <c r="L15" s="42">
        <v>1878246.2</v>
      </c>
      <c r="M15" s="42">
        <v>4495359.3</v>
      </c>
      <c r="N15" s="42">
        <v>1051816.69</v>
      </c>
      <c r="O15" s="42">
        <v>1404287.34</v>
      </c>
      <c r="P15" s="42">
        <v>0</v>
      </c>
      <c r="Q15" s="197">
        <v>18992763.77</v>
      </c>
      <c r="S15" s="39">
        <v>7</v>
      </c>
      <c r="T15" s="62" t="s">
        <v>59</v>
      </c>
      <c r="U15" s="42">
        <v>16611944.4782658</v>
      </c>
      <c r="V15" s="293">
        <v>18905659.16</v>
      </c>
      <c r="W15" s="70">
        <v>18992763.77</v>
      </c>
      <c r="X15" s="63">
        <v>0.14331972363916456</v>
      </c>
      <c r="Y15" s="63">
        <v>4.6073299673301538E-3</v>
      </c>
      <c r="Z15" s="41">
        <v>3.9805022469047824E-2</v>
      </c>
    </row>
    <row r="16" spans="2:26" x14ac:dyDescent="0.3">
      <c r="B16" s="10"/>
      <c r="C16" s="17" t="s">
        <v>191</v>
      </c>
      <c r="D16" s="7">
        <v>1680170.4300000002</v>
      </c>
      <c r="E16" s="7">
        <v>2138908.56</v>
      </c>
      <c r="G16" s="61">
        <v>8</v>
      </c>
      <c r="H16" s="62" t="s">
        <v>60</v>
      </c>
      <c r="I16" s="42">
        <v>10365113.75</v>
      </c>
      <c r="J16" s="42">
        <v>98279.54</v>
      </c>
      <c r="K16" s="42">
        <v>1948873.58</v>
      </c>
      <c r="L16" s="42">
        <v>1690272.75</v>
      </c>
      <c r="M16" s="42">
        <v>1471653.4</v>
      </c>
      <c r="N16" s="42">
        <v>3252.84</v>
      </c>
      <c r="O16" s="42">
        <v>0</v>
      </c>
      <c r="P16" s="42">
        <v>869161.64</v>
      </c>
      <c r="Q16" s="197">
        <v>16446607.5</v>
      </c>
      <c r="S16" s="39">
        <v>8</v>
      </c>
      <c r="T16" s="62" t="s">
        <v>60</v>
      </c>
      <c r="U16" s="42">
        <v>14751850.965892408</v>
      </c>
      <c r="V16" s="293">
        <v>16306867.18</v>
      </c>
      <c r="W16" s="70">
        <v>16446607.5</v>
      </c>
      <c r="X16" s="63">
        <v>0.11488433133076104</v>
      </c>
      <c r="Y16" s="63">
        <v>8.5694154773878761E-3</v>
      </c>
      <c r="Z16" s="41">
        <v>3.4468789745659568E-2</v>
      </c>
    </row>
    <row r="17" spans="2:26" x14ac:dyDescent="0.3">
      <c r="B17" s="10"/>
      <c r="C17" s="18" t="s">
        <v>38</v>
      </c>
      <c r="D17" s="6">
        <v>439082192.74000001</v>
      </c>
      <c r="E17" s="6">
        <v>477144907.65000004</v>
      </c>
      <c r="G17" s="61">
        <v>9</v>
      </c>
      <c r="H17" s="62" t="s">
        <v>217</v>
      </c>
      <c r="I17" s="42">
        <v>2366559.4900000002</v>
      </c>
      <c r="J17" s="42">
        <v>16697.419999999998</v>
      </c>
      <c r="K17" s="42">
        <v>2103578.4300000002</v>
      </c>
      <c r="L17" s="42">
        <v>6932867.9800000004</v>
      </c>
      <c r="M17" s="42">
        <v>1082161.75</v>
      </c>
      <c r="N17" s="42">
        <v>0</v>
      </c>
      <c r="O17" s="42">
        <v>627.5</v>
      </c>
      <c r="P17" s="42">
        <v>38403.129999999997</v>
      </c>
      <c r="Q17" s="197">
        <v>12540895.700000001</v>
      </c>
      <c r="S17" s="39">
        <v>9</v>
      </c>
      <c r="T17" s="62" t="s">
        <v>217</v>
      </c>
      <c r="U17" s="42">
        <v>11347051.229257131</v>
      </c>
      <c r="V17" s="293">
        <v>12455141.619999999</v>
      </c>
      <c r="W17" s="70">
        <v>12540895.700000001</v>
      </c>
      <c r="X17" s="63">
        <v>0.10521186928853132</v>
      </c>
      <c r="Y17" s="63">
        <v>6.885034519583666E-3</v>
      </c>
      <c r="Z17" s="41">
        <v>2.6283201390046317E-2</v>
      </c>
    </row>
    <row r="18" spans="2:26" x14ac:dyDescent="0.3">
      <c r="B18" s="10"/>
      <c r="C18" s="9" t="s">
        <v>27</v>
      </c>
      <c r="D18" s="12"/>
      <c r="E18" s="12"/>
      <c r="G18" s="61">
        <v>10</v>
      </c>
      <c r="H18" s="62" t="s">
        <v>63</v>
      </c>
      <c r="I18" s="42">
        <v>2295323.54</v>
      </c>
      <c r="J18" s="42">
        <v>82303.25</v>
      </c>
      <c r="K18" s="42">
        <v>309386.25</v>
      </c>
      <c r="L18" s="42">
        <v>1199958.6200000001</v>
      </c>
      <c r="M18" s="42">
        <v>4373994.6399999997</v>
      </c>
      <c r="N18" s="42">
        <v>2058832.15</v>
      </c>
      <c r="O18" s="42"/>
      <c r="P18" s="42"/>
      <c r="Q18" s="197">
        <v>10319798.449999999</v>
      </c>
      <c r="S18" s="39">
        <v>10</v>
      </c>
      <c r="T18" s="62" t="s">
        <v>63</v>
      </c>
      <c r="U18" s="42">
        <v>7590274.444396399</v>
      </c>
      <c r="V18" s="293">
        <v>10139049.51</v>
      </c>
      <c r="W18" s="70">
        <v>10319798.449999999</v>
      </c>
      <c r="X18" s="63">
        <v>0.35960807815305018</v>
      </c>
      <c r="Y18" s="63">
        <v>1.7827010295366374E-2</v>
      </c>
      <c r="Z18" s="41">
        <v>2.1628227158131758E-2</v>
      </c>
    </row>
    <row r="19" spans="2:26" x14ac:dyDescent="0.3">
      <c r="B19" s="10"/>
      <c r="C19" s="100" t="s">
        <v>116</v>
      </c>
      <c r="D19" s="103"/>
      <c r="E19" s="103"/>
      <c r="G19" s="61">
        <v>11</v>
      </c>
      <c r="H19" s="62" t="s">
        <v>66</v>
      </c>
      <c r="I19" s="42">
        <v>4810286</v>
      </c>
      <c r="J19" s="42">
        <v>124649.82</v>
      </c>
      <c r="K19" s="42">
        <v>1573612.39</v>
      </c>
      <c r="L19" s="42">
        <v>2009873.05</v>
      </c>
      <c r="M19" s="42">
        <v>783357.89</v>
      </c>
      <c r="N19" s="42">
        <v>71010.210000000006</v>
      </c>
      <c r="O19" s="42">
        <v>0</v>
      </c>
      <c r="P19" s="42">
        <v>143980.14000000001</v>
      </c>
      <c r="Q19" s="197">
        <v>9516769.5000000019</v>
      </c>
      <c r="S19" s="61">
        <v>11</v>
      </c>
      <c r="T19" s="62" t="s">
        <v>66</v>
      </c>
      <c r="U19" s="42">
        <v>8134270.3443697905</v>
      </c>
      <c r="V19" s="293">
        <v>9163849.5499999989</v>
      </c>
      <c r="W19" s="70">
        <v>9516769.5000000019</v>
      </c>
      <c r="X19" s="63">
        <v>0.16995982394255194</v>
      </c>
      <c r="Y19" s="63">
        <v>3.85121938192452E-2</v>
      </c>
      <c r="Z19" s="64">
        <v>1.9945239585331249E-2</v>
      </c>
    </row>
    <row r="20" spans="2:26" x14ac:dyDescent="0.3">
      <c r="B20" s="10"/>
      <c r="G20" s="61">
        <v>12</v>
      </c>
      <c r="H20" s="62" t="s">
        <v>72</v>
      </c>
      <c r="I20" s="42">
        <v>2091222.3</v>
      </c>
      <c r="J20" s="42">
        <v>0</v>
      </c>
      <c r="K20" s="42">
        <v>40458.67</v>
      </c>
      <c r="L20" s="42">
        <v>23475.26</v>
      </c>
      <c r="M20" s="42">
        <v>158651.42000000001</v>
      </c>
      <c r="N20" s="42">
        <v>5995646.1699999999</v>
      </c>
      <c r="O20" s="42">
        <v>0</v>
      </c>
      <c r="P20" s="42">
        <v>51192.44</v>
      </c>
      <c r="Q20" s="197">
        <v>8360646.2600000007</v>
      </c>
      <c r="S20" s="61">
        <v>12</v>
      </c>
      <c r="T20" s="62" t="s">
        <v>72</v>
      </c>
      <c r="U20" s="42">
        <v>7058551.3606841201</v>
      </c>
      <c r="V20" s="293">
        <v>8229857.7700000005</v>
      </c>
      <c r="W20" s="70">
        <v>8360646.2600000007</v>
      </c>
      <c r="X20" s="63">
        <v>0.1844705567446181</v>
      </c>
      <c r="Y20" s="63">
        <v>1.5891950220179751E-2</v>
      </c>
      <c r="Z20" s="64">
        <v>1.7522237219668252E-2</v>
      </c>
    </row>
    <row r="21" spans="2:26" x14ac:dyDescent="0.3">
      <c r="B21" s="10"/>
      <c r="C21" s="12"/>
      <c r="E21" s="103"/>
      <c r="G21" s="61">
        <v>13</v>
      </c>
      <c r="H21" s="62" t="s">
        <v>69</v>
      </c>
      <c r="I21" s="42">
        <v>1965451.43</v>
      </c>
      <c r="J21" s="42">
        <v>209630.66</v>
      </c>
      <c r="K21" s="42">
        <v>1627496.6</v>
      </c>
      <c r="L21" s="42">
        <v>792611.43</v>
      </c>
      <c r="M21" s="42">
        <v>552787.87</v>
      </c>
      <c r="N21" s="42"/>
      <c r="O21" s="42">
        <v>27529.63</v>
      </c>
      <c r="P21" s="42"/>
      <c r="Q21" s="197">
        <v>5175507.62</v>
      </c>
      <c r="S21" s="61">
        <v>13</v>
      </c>
      <c r="T21" s="62" t="s">
        <v>69</v>
      </c>
      <c r="U21" s="42">
        <v>4245187.15328125</v>
      </c>
      <c r="V21" s="293">
        <v>4975899.8</v>
      </c>
      <c r="W21" s="70">
        <v>5175507.62</v>
      </c>
      <c r="X21" s="63">
        <v>0.2191471030905372</v>
      </c>
      <c r="Y21" s="63">
        <v>4.0114919516667236E-2</v>
      </c>
      <c r="Z21" s="64">
        <v>1.0846825643576584E-2</v>
      </c>
    </row>
    <row r="22" spans="2:26" x14ac:dyDescent="0.3">
      <c r="B22" s="10"/>
      <c r="C22" s="12"/>
      <c r="D22" s="12"/>
      <c r="E22" s="103"/>
      <c r="G22" s="61">
        <v>14</v>
      </c>
      <c r="H22" s="62" t="s">
        <v>218</v>
      </c>
      <c r="I22" s="42">
        <v>54198</v>
      </c>
      <c r="J22" s="42">
        <v>4721055</v>
      </c>
      <c r="K22" s="42">
        <v>123</v>
      </c>
      <c r="L22" s="42">
        <v>307520</v>
      </c>
      <c r="M22" s="42">
        <v>0</v>
      </c>
      <c r="N22" s="42">
        <v>1851</v>
      </c>
      <c r="O22" s="42">
        <v>0</v>
      </c>
      <c r="P22" s="42">
        <v>0</v>
      </c>
      <c r="Q22" s="197">
        <v>5084747</v>
      </c>
      <c r="S22" s="61">
        <v>14</v>
      </c>
      <c r="T22" s="62" t="s">
        <v>218</v>
      </c>
      <c r="U22" s="42">
        <v>3574578.8434023405</v>
      </c>
      <c r="V22" s="293">
        <v>5275508</v>
      </c>
      <c r="W22" s="70">
        <v>5084747</v>
      </c>
      <c r="X22" s="63">
        <v>0.42247442922821565</v>
      </c>
      <c r="Y22" s="63">
        <v>-3.615974044584902E-2</v>
      </c>
      <c r="Z22" s="64">
        <v>1.0656609592760893E-2</v>
      </c>
    </row>
    <row r="23" spans="2:26" x14ac:dyDescent="0.3">
      <c r="B23" s="10"/>
      <c r="C23" s="12"/>
      <c r="D23" s="12"/>
      <c r="E23" s="103"/>
      <c r="G23" s="61">
        <v>15</v>
      </c>
      <c r="H23" s="62" t="s">
        <v>74</v>
      </c>
      <c r="I23" s="42">
        <v>799249</v>
      </c>
      <c r="J23" s="42">
        <v>35828</v>
      </c>
      <c r="K23" s="42">
        <v>12780</v>
      </c>
      <c r="L23" s="42">
        <v>2305476</v>
      </c>
      <c r="M23" s="42">
        <v>621100</v>
      </c>
      <c r="N23" s="42">
        <v>0</v>
      </c>
      <c r="O23" s="42">
        <v>50445</v>
      </c>
      <c r="P23" s="42">
        <v>0</v>
      </c>
      <c r="Q23" s="197">
        <v>3824878</v>
      </c>
      <c r="S23" s="61">
        <v>15</v>
      </c>
      <c r="T23" s="62" t="s">
        <v>74</v>
      </c>
      <c r="U23" s="42">
        <v>3003764.6054022098</v>
      </c>
      <c r="V23" s="293">
        <v>3757646</v>
      </c>
      <c r="W23" s="70">
        <v>3824878</v>
      </c>
      <c r="X23" s="63">
        <v>0.27336143222442755</v>
      </c>
      <c r="Y23" s="63">
        <v>1.7892052630822608E-2</v>
      </c>
      <c r="Z23" s="64">
        <v>8.0161769279651664E-3</v>
      </c>
    </row>
    <row r="24" spans="2:26" x14ac:dyDescent="0.3">
      <c r="B24" s="10"/>
      <c r="C24" s="12"/>
      <c r="D24" s="12"/>
      <c r="E24" s="103"/>
      <c r="G24" s="61">
        <v>16</v>
      </c>
      <c r="H24" s="62" t="s">
        <v>67</v>
      </c>
      <c r="I24" s="42">
        <v>1363754.57</v>
      </c>
      <c r="J24" s="42">
        <v>2161.6999999999998</v>
      </c>
      <c r="K24" s="42">
        <v>65073.78</v>
      </c>
      <c r="L24" s="42">
        <v>706887.15</v>
      </c>
      <c r="M24" s="42">
        <v>610069.74</v>
      </c>
      <c r="N24" s="42">
        <v>950077.4</v>
      </c>
      <c r="O24" s="42">
        <v>121428.9</v>
      </c>
      <c r="P24" s="42">
        <v>0</v>
      </c>
      <c r="Q24" s="197">
        <v>3819453.24</v>
      </c>
      <c r="S24" s="61">
        <v>16</v>
      </c>
      <c r="T24" s="62" t="s">
        <v>67</v>
      </c>
      <c r="U24" s="42">
        <v>3685511.1352992496</v>
      </c>
      <c r="V24" s="293">
        <v>3875823.6400000006</v>
      </c>
      <c r="W24" s="70">
        <v>3819453.24</v>
      </c>
      <c r="X24" s="63">
        <v>3.6342884279435328E-2</v>
      </c>
      <c r="Y24" s="63">
        <v>-1.4544108616872053E-2</v>
      </c>
      <c r="Z24" s="64">
        <v>8.0048077193389713E-3</v>
      </c>
    </row>
    <row r="25" spans="2:26" x14ac:dyDescent="0.3">
      <c r="B25" s="10"/>
      <c r="C25" s="12"/>
      <c r="D25" s="12"/>
      <c r="E25" s="103"/>
      <c r="G25" s="61">
        <v>17</v>
      </c>
      <c r="H25" s="62" t="s">
        <v>64</v>
      </c>
      <c r="I25" s="42">
        <v>2330603.2599999998</v>
      </c>
      <c r="J25" s="42">
        <v>0</v>
      </c>
      <c r="K25" s="42">
        <v>51459</v>
      </c>
      <c r="L25" s="42">
        <v>365811.69</v>
      </c>
      <c r="M25" s="42">
        <v>726503.03</v>
      </c>
      <c r="N25" s="42">
        <v>34208.94</v>
      </c>
      <c r="O25" s="42"/>
      <c r="P25" s="42">
        <v>43671.97</v>
      </c>
      <c r="Q25" s="197">
        <v>3552257.8899999997</v>
      </c>
      <c r="S25" s="61">
        <v>17</v>
      </c>
      <c r="T25" s="62" t="s">
        <v>64</v>
      </c>
      <c r="U25" s="42">
        <v>6091189.8234097501</v>
      </c>
      <c r="V25" s="293">
        <v>3499694.8199999994</v>
      </c>
      <c r="W25" s="70">
        <v>3552257.8899999997</v>
      </c>
      <c r="X25" s="63">
        <v>-0.41682035973531639</v>
      </c>
      <c r="Y25" s="63">
        <v>1.5019329599716524E-2</v>
      </c>
      <c r="Z25" s="64">
        <v>7.4448198713789621E-3</v>
      </c>
    </row>
    <row r="26" spans="2:26" x14ac:dyDescent="0.3">
      <c r="B26" s="10"/>
      <c r="C26" s="12"/>
      <c r="D26" s="12"/>
      <c r="E26" s="103"/>
      <c r="G26" s="61">
        <v>18</v>
      </c>
      <c r="H26" s="62" t="s">
        <v>71</v>
      </c>
      <c r="I26" s="42">
        <v>267069.77</v>
      </c>
      <c r="J26" s="42">
        <v>4847.79</v>
      </c>
      <c r="K26" s="42">
        <v>1343113.32</v>
      </c>
      <c r="L26" s="42">
        <v>595261.52</v>
      </c>
      <c r="M26" s="42">
        <v>216272.7</v>
      </c>
      <c r="N26" s="42">
        <v>39185.129999999997</v>
      </c>
      <c r="O26" s="42"/>
      <c r="P26" s="42">
        <v>120508.55</v>
      </c>
      <c r="Q26" s="197">
        <v>2586258.7800000003</v>
      </c>
      <c r="S26" s="61">
        <v>18</v>
      </c>
      <c r="T26" s="62" t="s">
        <v>71</v>
      </c>
      <c r="U26" s="42">
        <v>2211535.8831953402</v>
      </c>
      <c r="V26" s="293">
        <v>2587438.8299999996</v>
      </c>
      <c r="W26" s="70">
        <v>2586258.7800000003</v>
      </c>
      <c r="X26" s="63">
        <v>0.1694401160985195</v>
      </c>
      <c r="Y26" s="63">
        <v>-4.5606875274395442E-4</v>
      </c>
      <c r="Z26" s="64">
        <v>5.4202795388462958E-3</v>
      </c>
    </row>
    <row r="27" spans="2:26" x14ac:dyDescent="0.3">
      <c r="B27" s="10"/>
      <c r="C27" s="12"/>
      <c r="D27" s="12"/>
      <c r="E27" s="103"/>
      <c r="G27" s="61">
        <v>19</v>
      </c>
      <c r="H27" s="62" t="s">
        <v>70</v>
      </c>
      <c r="I27" s="42">
        <v>536395.16</v>
      </c>
      <c r="J27" s="42">
        <v>300313.05</v>
      </c>
      <c r="K27" s="42">
        <v>520332.39</v>
      </c>
      <c r="L27" s="42">
        <v>492323.67</v>
      </c>
      <c r="M27" s="42">
        <v>594183.71</v>
      </c>
      <c r="N27" s="42">
        <v>0</v>
      </c>
      <c r="O27" s="42">
        <v>0</v>
      </c>
      <c r="P27" s="42">
        <v>0</v>
      </c>
      <c r="Q27" s="197">
        <v>2443547.98</v>
      </c>
      <c r="S27" s="61">
        <v>19</v>
      </c>
      <c r="T27" s="62" t="s">
        <v>70</v>
      </c>
      <c r="U27" s="42">
        <v>1950648.20934734</v>
      </c>
      <c r="V27" s="293">
        <v>2247342.62</v>
      </c>
      <c r="W27" s="70">
        <v>2443547.98</v>
      </c>
      <c r="X27" s="63">
        <v>0.25268511681948924</v>
      </c>
      <c r="Y27" s="63">
        <v>8.730549505620111E-2</v>
      </c>
      <c r="Z27" s="64">
        <v>5.1211863331724278E-3</v>
      </c>
    </row>
    <row r="28" spans="2:26" x14ac:dyDescent="0.3">
      <c r="B28" s="10"/>
      <c r="C28" s="12"/>
      <c r="D28" s="12"/>
      <c r="E28" s="103"/>
      <c r="G28" s="61">
        <v>20</v>
      </c>
      <c r="H28" s="62" t="s">
        <v>160</v>
      </c>
      <c r="I28" s="42">
        <v>2334427.7799999998</v>
      </c>
      <c r="J28" s="42">
        <v>15117.97</v>
      </c>
      <c r="K28" s="42"/>
      <c r="L28" s="42">
        <v>2303.4499999999998</v>
      </c>
      <c r="M28" s="42">
        <v>29487.03</v>
      </c>
      <c r="N28" s="42"/>
      <c r="O28" s="42"/>
      <c r="P28" s="42"/>
      <c r="Q28" s="197">
        <v>2381336.23</v>
      </c>
      <c r="S28" s="61">
        <v>20</v>
      </c>
      <c r="T28" s="66" t="s">
        <v>160</v>
      </c>
      <c r="U28" s="42"/>
      <c r="V28" s="293">
        <v>2365151.87</v>
      </c>
      <c r="W28" s="68">
        <v>2381336.23</v>
      </c>
      <c r="X28" s="63" t="s">
        <v>154</v>
      </c>
      <c r="Y28" s="63">
        <v>6.8428417664359031E-3</v>
      </c>
      <c r="Z28" s="64">
        <v>4.9908029863053281E-3</v>
      </c>
    </row>
    <row r="29" spans="2:26" x14ac:dyDescent="0.3">
      <c r="B29" s="10"/>
      <c r="C29" s="12"/>
      <c r="D29" s="12"/>
      <c r="E29" s="103"/>
      <c r="G29" s="61">
        <v>21</v>
      </c>
      <c r="H29" s="66" t="s">
        <v>68</v>
      </c>
      <c r="I29" s="42">
        <v>47916</v>
      </c>
      <c r="J29" s="42">
        <v>1218705</v>
      </c>
      <c r="K29" s="42">
        <v>0</v>
      </c>
      <c r="L29" s="42">
        <v>0</v>
      </c>
      <c r="M29" s="42">
        <v>903825.98</v>
      </c>
      <c r="N29" s="42">
        <v>88653</v>
      </c>
      <c r="O29" s="42"/>
      <c r="P29" s="42"/>
      <c r="Q29" s="197">
        <v>2259099.98</v>
      </c>
      <c r="S29" s="61">
        <v>21</v>
      </c>
      <c r="T29" s="66" t="s">
        <v>68</v>
      </c>
      <c r="U29" s="42">
        <v>1833681.9931556401</v>
      </c>
      <c r="V29" s="293">
        <v>2372762.46</v>
      </c>
      <c r="W29" s="68">
        <v>2259099.98</v>
      </c>
      <c r="X29" s="63">
        <v>0.2320020529362592</v>
      </c>
      <c r="Y29" s="63">
        <v>-4.7903016806831955E-2</v>
      </c>
      <c r="Z29" s="64">
        <v>4.7346203297575946E-3</v>
      </c>
    </row>
    <row r="30" spans="2:26" x14ac:dyDescent="0.3">
      <c r="B30" s="10"/>
      <c r="C30" s="12"/>
      <c r="D30" s="15"/>
      <c r="E30" s="103"/>
      <c r="G30" s="61">
        <v>22</v>
      </c>
      <c r="H30" s="62" t="s">
        <v>81</v>
      </c>
      <c r="I30" s="42"/>
      <c r="J30" s="42">
        <v>2088570.67</v>
      </c>
      <c r="K30" s="42"/>
      <c r="L30" s="42"/>
      <c r="M30" s="42"/>
      <c r="N30" s="42"/>
      <c r="O30" s="42"/>
      <c r="P30" s="42"/>
      <c r="Q30" s="197">
        <v>2088570.67</v>
      </c>
      <c r="S30" s="61">
        <v>22</v>
      </c>
      <c r="T30" s="62" t="s">
        <v>81</v>
      </c>
      <c r="U30" s="42">
        <v>1357819.1420682101</v>
      </c>
      <c r="V30" s="293">
        <v>1817774.53</v>
      </c>
      <c r="W30" s="70">
        <v>2088570.67</v>
      </c>
      <c r="X30" s="63">
        <v>0.53818031083191231</v>
      </c>
      <c r="Y30" s="63">
        <v>0.14897124782576854</v>
      </c>
      <c r="Z30" s="64">
        <v>4.3772251081678291E-3</v>
      </c>
    </row>
    <row r="31" spans="2:26" x14ac:dyDescent="0.3">
      <c r="B31" s="10"/>
      <c r="C31" s="12"/>
      <c r="D31" s="16"/>
      <c r="E31" s="16"/>
      <c r="G31" s="61">
        <v>23</v>
      </c>
      <c r="H31" s="66" t="s">
        <v>227</v>
      </c>
      <c r="I31" s="42">
        <v>213411.48</v>
      </c>
      <c r="J31" s="42">
        <v>389582.06</v>
      </c>
      <c r="K31" s="42"/>
      <c r="L31" s="42"/>
      <c r="M31" s="42"/>
      <c r="N31" s="42"/>
      <c r="O31" s="42">
        <v>56025.22</v>
      </c>
      <c r="P31" s="42"/>
      <c r="Q31" s="197">
        <v>659018.76</v>
      </c>
      <c r="S31" s="61">
        <v>23</v>
      </c>
      <c r="T31" s="66" t="s">
        <v>227</v>
      </c>
      <c r="U31" s="42">
        <v>231002.37177293998</v>
      </c>
      <c r="V31" s="293">
        <v>679068.79</v>
      </c>
      <c r="W31" s="68">
        <v>659018.76</v>
      </c>
      <c r="X31" s="63">
        <v>1.8528657733773044</v>
      </c>
      <c r="Y31" s="63">
        <v>-2.952577160849934E-2</v>
      </c>
      <c r="Z31" s="64">
        <v>1.3811711063746906E-3</v>
      </c>
    </row>
    <row r="32" spans="2:26" ht="13.8" customHeight="1" x14ac:dyDescent="0.3">
      <c r="B32" s="10"/>
      <c r="C32" s="12"/>
      <c r="G32" s="306" t="s">
        <v>77</v>
      </c>
      <c r="H32" s="307"/>
      <c r="I32" s="71">
        <v>125636803.5</v>
      </c>
      <c r="J32" s="71">
        <v>113839748.97000001</v>
      </c>
      <c r="K32" s="71">
        <v>51014551.81000001</v>
      </c>
      <c r="L32" s="71">
        <v>42313120.379999995</v>
      </c>
      <c r="M32" s="71">
        <v>51918385.109999999</v>
      </c>
      <c r="N32" s="71">
        <v>77536817.739999995</v>
      </c>
      <c r="O32" s="71">
        <v>2138908.56</v>
      </c>
      <c r="P32" s="71">
        <v>12746571.580000002</v>
      </c>
      <c r="Q32" s="69">
        <v>477144907.64999998</v>
      </c>
      <c r="S32" s="43">
        <v>24</v>
      </c>
      <c r="T32" s="44" t="s">
        <v>65</v>
      </c>
      <c r="U32" s="45">
        <v>13308778.31964751</v>
      </c>
      <c r="V32" s="45">
        <v>0</v>
      </c>
      <c r="W32" s="45">
        <v>0</v>
      </c>
      <c r="X32" s="46">
        <v>-1</v>
      </c>
      <c r="Y32" s="46" t="s">
        <v>154</v>
      </c>
      <c r="Z32" s="47">
        <v>0</v>
      </c>
    </row>
    <row r="33" spans="2:26" ht="14.4" customHeight="1" x14ac:dyDescent="0.3">
      <c r="B33" s="10"/>
      <c r="C33" s="12"/>
      <c r="Q33" s="278" t="s">
        <v>225</v>
      </c>
      <c r="R33" s="22"/>
      <c r="S33" s="43">
        <v>25</v>
      </c>
      <c r="T33" s="44" t="s">
        <v>76</v>
      </c>
      <c r="U33" s="45">
        <v>402076.05964521004</v>
      </c>
      <c r="V33" s="45">
        <v>0</v>
      </c>
      <c r="W33" s="45">
        <v>0</v>
      </c>
      <c r="X33" s="46">
        <v>-1</v>
      </c>
      <c r="Y33" s="46" t="s">
        <v>154</v>
      </c>
      <c r="Z33" s="47">
        <v>0</v>
      </c>
    </row>
    <row r="34" spans="2:26" ht="14.4" customHeight="1" x14ac:dyDescent="0.3">
      <c r="Q34" s="280" t="s">
        <v>43</v>
      </c>
      <c r="R34" s="22"/>
      <c r="S34" s="43">
        <v>26</v>
      </c>
      <c r="T34" s="44" t="s">
        <v>161</v>
      </c>
      <c r="U34" s="45"/>
      <c r="V34" s="45">
        <v>0</v>
      </c>
      <c r="W34" s="45">
        <v>0</v>
      </c>
      <c r="X34" s="46" t="s">
        <v>154</v>
      </c>
      <c r="Y34" s="46" t="s">
        <v>154</v>
      </c>
      <c r="Z34" s="47">
        <v>0</v>
      </c>
    </row>
    <row r="35" spans="2:26" ht="14.4" customHeight="1" x14ac:dyDescent="0.3">
      <c r="Q35" s="277" t="s">
        <v>116</v>
      </c>
      <c r="R35" s="22"/>
      <c r="S35" s="325" t="s">
        <v>77</v>
      </c>
      <c r="T35" s="325"/>
      <c r="U35" s="69">
        <v>425277002.37710708</v>
      </c>
      <c r="V35" s="69">
        <v>473210202.06999999</v>
      </c>
      <c r="W35" s="69">
        <v>477144907.64999998</v>
      </c>
      <c r="X35" s="96">
        <v>0.12196263842854105</v>
      </c>
      <c r="Y35" s="96">
        <v>8.3149212818913742E-3</v>
      </c>
      <c r="Z35" s="96">
        <v>1</v>
      </c>
    </row>
    <row r="36" spans="2:26" ht="14.4" customHeight="1" x14ac:dyDescent="0.3">
      <c r="R36" s="22"/>
      <c r="Z36" s="278" t="s">
        <v>225</v>
      </c>
    </row>
    <row r="37" spans="2:26" ht="14.4" customHeight="1" x14ac:dyDescent="0.3">
      <c r="C37" s="12"/>
      <c r="R37" s="22"/>
      <c r="Z37" s="280" t="s">
        <v>27</v>
      </c>
    </row>
    <row r="38" spans="2:26" ht="14.4" customHeight="1" x14ac:dyDescent="0.3">
      <c r="C38" s="12"/>
      <c r="Z38" s="277" t="s">
        <v>234</v>
      </c>
    </row>
    <row r="39" spans="2:26" ht="14.4" customHeight="1" x14ac:dyDescent="0.3">
      <c r="Z39" s="292" t="s">
        <v>244</v>
      </c>
    </row>
    <row r="40" spans="2:26" ht="14.4" customHeight="1" x14ac:dyDescent="0.3">
      <c r="Z40" s="277" t="s">
        <v>239</v>
      </c>
    </row>
    <row r="41" spans="2:26" ht="14.4" customHeight="1" x14ac:dyDescent="0.3">
      <c r="T41" s="275" t="s">
        <v>230</v>
      </c>
    </row>
  </sheetData>
  <mergeCells count="6">
    <mergeCell ref="S6:Z6"/>
    <mergeCell ref="S8:T8"/>
    <mergeCell ref="G8:H8"/>
    <mergeCell ref="G6:Q6"/>
    <mergeCell ref="S35:T35"/>
    <mergeCell ref="G32:H32"/>
  </mergeCells>
  <conditionalFormatting sqref="X9:Y31">
    <cfRule type="cellIs" dxfId="9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E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AY41"/>
  <sheetViews>
    <sheetView showGridLines="0" topLeftCell="H1" zoomScale="85" zoomScaleNormal="85" workbookViewId="0">
      <pane ySplit="8" topLeftCell="A30" activePane="bottomLeft" state="frozen"/>
      <selection pane="bottomLeft" activeCell="Z31" sqref="Z31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6" width="11.5546875" customWidth="1"/>
    <col min="7" max="7" width="4.109375" bestFit="1" customWidth="1"/>
    <col min="8" max="8" width="29.21875" bestFit="1" customWidth="1"/>
    <col min="9" max="9" width="14.44140625" bestFit="1" customWidth="1"/>
    <col min="10" max="10" width="9.6640625" bestFit="1" customWidth="1"/>
    <col min="11" max="11" width="11.44140625" bestFit="1" customWidth="1"/>
    <col min="12" max="12" width="8.5546875" bestFit="1" customWidth="1"/>
    <col min="13" max="13" width="6.33203125" bestFit="1" customWidth="1"/>
    <col min="14" max="14" width="16.33203125" bestFit="1" customWidth="1"/>
    <col min="15" max="15" width="6" bestFit="1" customWidth="1"/>
    <col min="16" max="16" width="6" customWidth="1"/>
    <col min="17" max="17" width="9" bestFit="1" customWidth="1"/>
    <col min="18" max="18" width="11.5546875" customWidth="1"/>
    <col min="19" max="19" width="4.109375" bestFit="1" customWidth="1"/>
    <col min="20" max="20" width="31.33203125" customWidth="1"/>
    <col min="21" max="21" width="10.33203125" customWidth="1"/>
    <col min="22" max="22" width="11.109375" customWidth="1"/>
    <col min="23" max="23" width="9.33203125" customWidth="1"/>
    <col min="24" max="24" width="11.77734375" customWidth="1"/>
    <col min="25" max="25" width="14.109375" bestFit="1" customWidth="1"/>
    <col min="26" max="26" width="10" customWidth="1"/>
    <col min="27" max="27" width="11.5546875" customWidth="1"/>
    <col min="28" max="51" width="0" hidden="1" customWidth="1"/>
    <col min="52" max="16384" width="11.5546875" hidden="1"/>
  </cols>
  <sheetData>
    <row r="2" spans="2:26" ht="14.4" customHeight="1" x14ac:dyDescent="0.3">
      <c r="B2" s="22"/>
      <c r="C2" s="23" t="s">
        <v>2</v>
      </c>
    </row>
    <row r="3" spans="2:26" ht="15.6" x14ac:dyDescent="0.3">
      <c r="B3" s="22"/>
      <c r="C3" s="23" t="s">
        <v>1</v>
      </c>
      <c r="D3" s="3"/>
      <c r="E3" s="3"/>
    </row>
    <row r="4" spans="2:26" ht="16.2" thickBot="1" x14ac:dyDescent="0.35">
      <c r="B4" s="24"/>
      <c r="C4" s="25" t="s">
        <v>3</v>
      </c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2:26" ht="15" thickTop="1" x14ac:dyDescent="0.3">
      <c r="B5" s="1"/>
      <c r="C5" s="1"/>
      <c r="D5" s="3"/>
      <c r="E5" s="3"/>
    </row>
    <row r="6" spans="2:26" ht="14.4" customHeight="1" x14ac:dyDescent="0.3">
      <c r="B6" s="1"/>
      <c r="C6" s="38" t="s">
        <v>53</v>
      </c>
      <c r="D6" s="3"/>
      <c r="E6" s="3"/>
      <c r="G6" s="301" t="s">
        <v>242</v>
      </c>
      <c r="H6" s="303"/>
      <c r="I6" s="303"/>
      <c r="J6" s="303"/>
      <c r="K6" s="303"/>
      <c r="L6" s="303"/>
      <c r="M6" s="303"/>
      <c r="N6" s="303"/>
      <c r="O6" s="303"/>
      <c r="P6" s="303"/>
      <c r="Q6" s="302"/>
      <c r="S6" s="301" t="s">
        <v>98</v>
      </c>
      <c r="T6" s="303"/>
      <c r="U6" s="303"/>
      <c r="V6" s="303"/>
      <c r="W6" s="303"/>
      <c r="X6" s="303"/>
      <c r="Y6" s="303"/>
      <c r="Z6" s="302"/>
    </row>
    <row r="8" spans="2:26" x14ac:dyDescent="0.3">
      <c r="C8" s="4" t="s">
        <v>29</v>
      </c>
      <c r="D8" s="95">
        <v>42794</v>
      </c>
      <c r="E8" s="95">
        <v>43159</v>
      </c>
      <c r="G8" s="304" t="s">
        <v>39</v>
      </c>
      <c r="H8" s="305"/>
      <c r="I8" s="21" t="s">
        <v>44</v>
      </c>
      <c r="J8" s="21" t="s">
        <v>45</v>
      </c>
      <c r="K8" s="21" t="s">
        <v>46</v>
      </c>
      <c r="L8" s="21" t="s">
        <v>47</v>
      </c>
      <c r="M8" s="21" t="s">
        <v>48</v>
      </c>
      <c r="N8" s="21" t="s">
        <v>49</v>
      </c>
      <c r="O8" s="21" t="s">
        <v>50</v>
      </c>
      <c r="P8" s="21" t="s">
        <v>189</v>
      </c>
      <c r="Q8" s="21" t="s">
        <v>38</v>
      </c>
      <c r="S8" s="324"/>
      <c r="T8" s="324"/>
      <c r="U8" s="271">
        <v>42794</v>
      </c>
      <c r="V8" s="271">
        <v>43128</v>
      </c>
      <c r="W8" s="271">
        <v>43159</v>
      </c>
      <c r="X8" s="145" t="s">
        <v>40</v>
      </c>
      <c r="Y8" s="145" t="s">
        <v>41</v>
      </c>
      <c r="Z8" s="145" t="s">
        <v>42</v>
      </c>
    </row>
    <row r="9" spans="2:26" x14ac:dyDescent="0.3">
      <c r="C9" s="17" t="s">
        <v>44</v>
      </c>
      <c r="D9" s="72">
        <v>10849</v>
      </c>
      <c r="E9" s="72">
        <v>10679</v>
      </c>
      <c r="G9" s="39">
        <v>1</v>
      </c>
      <c r="H9" s="40" t="s">
        <v>57</v>
      </c>
      <c r="I9" s="74">
        <v>3323</v>
      </c>
      <c r="J9" s="74">
        <v>86</v>
      </c>
      <c r="K9" s="74">
        <v>1688</v>
      </c>
      <c r="L9" s="74">
        <v>247</v>
      </c>
      <c r="M9" s="74">
        <v>10</v>
      </c>
      <c r="N9" s="74">
        <v>4</v>
      </c>
      <c r="O9" s="74">
        <v>1</v>
      </c>
      <c r="P9" s="74">
        <v>22</v>
      </c>
      <c r="Q9" s="75">
        <v>5381</v>
      </c>
      <c r="S9" s="61">
        <v>1</v>
      </c>
      <c r="T9" s="40" t="s">
        <v>57</v>
      </c>
      <c r="U9" s="74">
        <v>4544</v>
      </c>
      <c r="V9" s="294">
        <v>5317</v>
      </c>
      <c r="W9" s="74">
        <v>5381</v>
      </c>
      <c r="X9" s="63">
        <v>0.18419894366197176</v>
      </c>
      <c r="Y9" s="63">
        <v>1.2036862892608635E-2</v>
      </c>
      <c r="Z9" s="64">
        <v>0.26356778996865204</v>
      </c>
    </row>
    <row r="10" spans="2:26" x14ac:dyDescent="0.3">
      <c r="C10" s="17" t="s">
        <v>46</v>
      </c>
      <c r="D10" s="72">
        <v>7746</v>
      </c>
      <c r="E10" s="72">
        <v>5965</v>
      </c>
      <c r="G10" s="39">
        <v>2</v>
      </c>
      <c r="H10" s="40" t="s">
        <v>62</v>
      </c>
      <c r="I10" s="74">
        <v>1705</v>
      </c>
      <c r="J10" s="74">
        <v>8</v>
      </c>
      <c r="K10" s="74">
        <v>2075</v>
      </c>
      <c r="L10" s="74">
        <v>272</v>
      </c>
      <c r="M10" s="74">
        <v>8</v>
      </c>
      <c r="N10" s="74">
        <v>3</v>
      </c>
      <c r="O10" s="74"/>
      <c r="P10" s="74"/>
      <c r="Q10" s="75">
        <v>4071</v>
      </c>
      <c r="S10" s="61">
        <v>2</v>
      </c>
      <c r="T10" s="40" t="s">
        <v>62</v>
      </c>
      <c r="U10" s="74">
        <v>4001</v>
      </c>
      <c r="V10" s="294">
        <v>4087</v>
      </c>
      <c r="W10" s="74">
        <v>4071</v>
      </c>
      <c r="X10" s="63">
        <v>1.7495626093476657E-2</v>
      </c>
      <c r="Y10" s="63">
        <v>-3.9148519696599049E-3</v>
      </c>
      <c r="Z10" s="64">
        <v>0.19940242946708464</v>
      </c>
    </row>
    <row r="11" spans="2:26" x14ac:dyDescent="0.3">
      <c r="C11" s="17" t="s">
        <v>47</v>
      </c>
      <c r="D11" s="72">
        <v>2518</v>
      </c>
      <c r="E11" s="72">
        <v>2210</v>
      </c>
      <c r="G11" s="39">
        <v>3</v>
      </c>
      <c r="H11" s="40" t="s">
        <v>58</v>
      </c>
      <c r="I11" s="74">
        <v>841</v>
      </c>
      <c r="J11" s="74">
        <v>74</v>
      </c>
      <c r="K11" s="74">
        <v>290</v>
      </c>
      <c r="L11" s="74">
        <v>488</v>
      </c>
      <c r="M11" s="74">
        <v>7</v>
      </c>
      <c r="N11" s="74">
        <v>13</v>
      </c>
      <c r="O11" s="74">
        <v>0</v>
      </c>
      <c r="P11" s="74">
        <v>7</v>
      </c>
      <c r="Q11" s="75">
        <v>1720</v>
      </c>
      <c r="S11" s="61">
        <v>3</v>
      </c>
      <c r="T11" s="62" t="s">
        <v>58</v>
      </c>
      <c r="U11" s="74">
        <v>1621</v>
      </c>
      <c r="V11" s="294">
        <v>1708</v>
      </c>
      <c r="W11" s="75">
        <v>1720</v>
      </c>
      <c r="X11" s="63">
        <v>6.1073411474398487E-2</v>
      </c>
      <c r="Y11" s="63">
        <v>7.0257611241217877E-3</v>
      </c>
      <c r="Z11" s="64">
        <v>8.4247648902821312E-2</v>
      </c>
    </row>
    <row r="12" spans="2:26" x14ac:dyDescent="0.3">
      <c r="C12" s="17" t="s">
        <v>45</v>
      </c>
      <c r="D12" s="72">
        <v>1310</v>
      </c>
      <c r="E12" s="72">
        <v>1304</v>
      </c>
      <c r="G12" s="61">
        <v>4</v>
      </c>
      <c r="H12" s="62" t="s">
        <v>59</v>
      </c>
      <c r="I12" s="74">
        <v>626</v>
      </c>
      <c r="J12" s="74">
        <v>1</v>
      </c>
      <c r="K12" s="74">
        <v>474</v>
      </c>
      <c r="L12" s="74">
        <v>142</v>
      </c>
      <c r="M12" s="74">
        <v>5</v>
      </c>
      <c r="N12" s="74">
        <v>9</v>
      </c>
      <c r="O12" s="74">
        <v>1</v>
      </c>
      <c r="P12" s="74">
        <v>0</v>
      </c>
      <c r="Q12" s="75">
        <v>1258</v>
      </c>
      <c r="S12" s="61">
        <v>4</v>
      </c>
      <c r="T12" s="40" t="s">
        <v>59</v>
      </c>
      <c r="U12" s="74">
        <v>1315</v>
      </c>
      <c r="V12" s="294">
        <v>1264</v>
      </c>
      <c r="W12" s="74">
        <v>1258</v>
      </c>
      <c r="X12" s="63">
        <v>-4.3346007604562753E-2</v>
      </c>
      <c r="Y12" s="63">
        <v>-4.746835443038E-3</v>
      </c>
      <c r="Z12" s="64">
        <v>6.1618338557993729E-2</v>
      </c>
    </row>
    <row r="13" spans="2:26" x14ac:dyDescent="0.3">
      <c r="C13" s="17" t="s">
        <v>49</v>
      </c>
      <c r="D13" s="72">
        <v>110</v>
      </c>
      <c r="E13" s="72">
        <v>101</v>
      </c>
      <c r="G13" s="61">
        <v>5</v>
      </c>
      <c r="H13" s="62" t="s">
        <v>61</v>
      </c>
      <c r="I13" s="74">
        <v>829</v>
      </c>
      <c r="J13" s="74">
        <v>2</v>
      </c>
      <c r="K13" s="74">
        <v>78</v>
      </c>
      <c r="L13" s="74">
        <v>86</v>
      </c>
      <c r="M13" s="74">
        <v>6</v>
      </c>
      <c r="N13" s="74">
        <v>7</v>
      </c>
      <c r="O13" s="74"/>
      <c r="P13" s="74">
        <v>8</v>
      </c>
      <c r="Q13" s="75">
        <v>1016</v>
      </c>
      <c r="S13" s="61">
        <v>5</v>
      </c>
      <c r="T13" s="62" t="s">
        <v>61</v>
      </c>
      <c r="U13" s="74">
        <v>1127</v>
      </c>
      <c r="V13" s="294">
        <v>1024</v>
      </c>
      <c r="W13" s="75">
        <v>1016</v>
      </c>
      <c r="X13" s="63">
        <v>-9.849157054126001E-2</v>
      </c>
      <c r="Y13" s="63">
        <v>-7.8125E-3</v>
      </c>
      <c r="Z13" s="64">
        <v>4.9764890282131664E-2</v>
      </c>
    </row>
    <row r="14" spans="2:26" x14ac:dyDescent="0.3">
      <c r="C14" s="17" t="s">
        <v>190</v>
      </c>
      <c r="D14" s="72">
        <v>139</v>
      </c>
      <c r="E14" s="72">
        <v>83</v>
      </c>
      <c r="G14" s="61">
        <v>6</v>
      </c>
      <c r="H14" s="62" t="s">
        <v>78</v>
      </c>
      <c r="I14" s="74">
        <v>26</v>
      </c>
      <c r="J14" s="74">
        <v>909</v>
      </c>
      <c r="K14" s="74">
        <v>0</v>
      </c>
      <c r="L14" s="74">
        <v>27</v>
      </c>
      <c r="M14" s="74"/>
      <c r="N14" s="74"/>
      <c r="O14" s="74"/>
      <c r="P14" s="74"/>
      <c r="Q14" s="75">
        <v>962</v>
      </c>
      <c r="S14" s="61">
        <v>6</v>
      </c>
      <c r="T14" s="62" t="s">
        <v>78</v>
      </c>
      <c r="U14" s="74">
        <v>1015</v>
      </c>
      <c r="V14" s="294">
        <v>962</v>
      </c>
      <c r="W14" s="75">
        <v>962</v>
      </c>
      <c r="X14" s="63">
        <v>-5.2216748768472931E-2</v>
      </c>
      <c r="Y14" s="63">
        <v>0</v>
      </c>
      <c r="Z14" s="64">
        <v>4.7119905956112852E-2</v>
      </c>
    </row>
    <row r="15" spans="2:26" x14ac:dyDescent="0.3">
      <c r="C15" s="17" t="s">
        <v>192</v>
      </c>
      <c r="D15" s="72">
        <v>0</v>
      </c>
      <c r="E15" s="72">
        <v>61</v>
      </c>
      <c r="G15" s="61">
        <v>7</v>
      </c>
      <c r="H15" s="62" t="s">
        <v>217</v>
      </c>
      <c r="I15" s="74">
        <v>332</v>
      </c>
      <c r="J15" s="74">
        <v>2</v>
      </c>
      <c r="K15" s="74">
        <v>132</v>
      </c>
      <c r="L15" s="74">
        <v>318</v>
      </c>
      <c r="M15" s="74">
        <v>4</v>
      </c>
      <c r="N15" s="74">
        <v>0</v>
      </c>
      <c r="O15" s="74">
        <v>1</v>
      </c>
      <c r="P15" s="74">
        <v>1</v>
      </c>
      <c r="Q15" s="75">
        <v>790</v>
      </c>
      <c r="S15" s="61">
        <v>7</v>
      </c>
      <c r="T15" s="62" t="s">
        <v>217</v>
      </c>
      <c r="U15" s="74">
        <v>811</v>
      </c>
      <c r="V15" s="294">
        <v>793</v>
      </c>
      <c r="W15" s="75">
        <v>790</v>
      </c>
      <c r="X15" s="63">
        <v>-2.5893958076448786E-2</v>
      </c>
      <c r="Y15" s="63">
        <v>-3.7831021437578771E-3</v>
      </c>
      <c r="Z15" s="64">
        <v>3.8695141065830718E-2</v>
      </c>
    </row>
    <row r="16" spans="2:26" x14ac:dyDescent="0.3">
      <c r="B16" s="10"/>
      <c r="C16" s="17" t="s">
        <v>191</v>
      </c>
      <c r="D16" s="72">
        <v>6</v>
      </c>
      <c r="E16" s="72">
        <v>13</v>
      </c>
      <c r="G16" s="61">
        <v>8</v>
      </c>
      <c r="H16" s="62" t="s">
        <v>60</v>
      </c>
      <c r="I16" s="74">
        <v>307</v>
      </c>
      <c r="J16" s="74">
        <v>7</v>
      </c>
      <c r="K16" s="74">
        <v>335</v>
      </c>
      <c r="L16" s="74">
        <v>115</v>
      </c>
      <c r="M16" s="74">
        <v>4</v>
      </c>
      <c r="N16" s="74">
        <v>1</v>
      </c>
      <c r="O16" s="74">
        <v>0</v>
      </c>
      <c r="P16" s="74">
        <v>6</v>
      </c>
      <c r="Q16" s="75">
        <v>775</v>
      </c>
      <c r="S16" s="61">
        <v>8</v>
      </c>
      <c r="T16" s="62" t="s">
        <v>60</v>
      </c>
      <c r="U16" s="74">
        <v>831</v>
      </c>
      <c r="V16" s="294">
        <v>770</v>
      </c>
      <c r="W16" s="75">
        <v>775</v>
      </c>
      <c r="X16" s="63">
        <v>-6.7388688327316482E-2</v>
      </c>
      <c r="Y16" s="63">
        <v>6.4935064935065512E-3</v>
      </c>
      <c r="Z16" s="64">
        <v>3.7960423197492162E-2</v>
      </c>
    </row>
    <row r="17" spans="2:26" x14ac:dyDescent="0.3">
      <c r="B17" s="10"/>
      <c r="C17" s="18" t="s">
        <v>38</v>
      </c>
      <c r="D17" s="73">
        <v>22678</v>
      </c>
      <c r="E17" s="73">
        <v>20416</v>
      </c>
      <c r="G17" s="61">
        <v>9</v>
      </c>
      <c r="H17" s="62" t="s">
        <v>66</v>
      </c>
      <c r="I17" s="74">
        <v>441</v>
      </c>
      <c r="J17" s="74">
        <v>2</v>
      </c>
      <c r="K17" s="74">
        <v>201</v>
      </c>
      <c r="L17" s="74">
        <v>75</v>
      </c>
      <c r="M17" s="74">
        <v>2</v>
      </c>
      <c r="N17" s="74">
        <v>2</v>
      </c>
      <c r="O17" s="74">
        <v>0</v>
      </c>
      <c r="P17" s="74">
        <v>2</v>
      </c>
      <c r="Q17" s="75">
        <v>725</v>
      </c>
      <c r="S17" s="61">
        <v>9</v>
      </c>
      <c r="T17" s="62" t="s">
        <v>66</v>
      </c>
      <c r="U17" s="74">
        <v>758</v>
      </c>
      <c r="V17" s="294">
        <v>723</v>
      </c>
      <c r="W17" s="75">
        <v>725</v>
      </c>
      <c r="X17" s="63">
        <v>-4.3535620052770452E-2</v>
      </c>
      <c r="Y17" s="63">
        <v>2.7662517289073207E-3</v>
      </c>
      <c r="Z17" s="64">
        <v>3.551136363636364E-2</v>
      </c>
    </row>
    <row r="18" spans="2:26" x14ac:dyDescent="0.3">
      <c r="B18" s="10"/>
      <c r="C18" s="100" t="s">
        <v>116</v>
      </c>
      <c r="G18" s="61">
        <v>10</v>
      </c>
      <c r="H18" s="62" t="s">
        <v>69</v>
      </c>
      <c r="I18" s="74">
        <v>383</v>
      </c>
      <c r="J18" s="74">
        <v>24</v>
      </c>
      <c r="K18" s="74">
        <v>186</v>
      </c>
      <c r="L18" s="74">
        <v>55</v>
      </c>
      <c r="M18" s="74">
        <v>2</v>
      </c>
      <c r="N18" s="74"/>
      <c r="O18" s="74">
        <v>1</v>
      </c>
      <c r="P18" s="74"/>
      <c r="Q18" s="75">
        <v>651</v>
      </c>
      <c r="S18" s="61">
        <v>10</v>
      </c>
      <c r="T18" s="62" t="s">
        <v>69</v>
      </c>
      <c r="U18" s="74">
        <v>567</v>
      </c>
      <c r="V18" s="294">
        <v>643</v>
      </c>
      <c r="W18" s="75">
        <v>651</v>
      </c>
      <c r="X18" s="63">
        <v>0.14814814814814814</v>
      </c>
      <c r="Y18" s="63">
        <v>1.2441679626749691E-2</v>
      </c>
      <c r="Z18" s="64">
        <v>3.1886755485893419E-2</v>
      </c>
    </row>
    <row r="19" spans="2:26" x14ac:dyDescent="0.3">
      <c r="B19" s="10"/>
      <c r="G19" s="61">
        <v>11</v>
      </c>
      <c r="H19" s="62" t="s">
        <v>71</v>
      </c>
      <c r="I19" s="74">
        <v>289</v>
      </c>
      <c r="J19" s="74">
        <v>3</v>
      </c>
      <c r="K19" s="74">
        <v>286</v>
      </c>
      <c r="L19" s="74">
        <v>48</v>
      </c>
      <c r="M19" s="74">
        <v>2</v>
      </c>
      <c r="N19" s="74">
        <v>3</v>
      </c>
      <c r="O19" s="74"/>
      <c r="P19" s="74">
        <v>13</v>
      </c>
      <c r="Q19" s="75">
        <v>644</v>
      </c>
      <c r="S19" s="61">
        <v>11</v>
      </c>
      <c r="T19" s="62" t="s">
        <v>71</v>
      </c>
      <c r="U19" s="74">
        <v>557</v>
      </c>
      <c r="V19" s="294">
        <v>622</v>
      </c>
      <c r="W19" s="75">
        <v>644</v>
      </c>
      <c r="X19" s="63">
        <v>0.15619389587073607</v>
      </c>
      <c r="Y19" s="63">
        <v>3.5369774919614239E-2</v>
      </c>
      <c r="Z19" s="64">
        <v>3.1543887147335421E-2</v>
      </c>
    </row>
    <row r="20" spans="2:26" x14ac:dyDescent="0.3">
      <c r="B20" s="10"/>
      <c r="G20" s="61">
        <v>12</v>
      </c>
      <c r="H20" s="62" t="s">
        <v>63</v>
      </c>
      <c r="I20" s="74">
        <v>415</v>
      </c>
      <c r="J20" s="74">
        <v>4</v>
      </c>
      <c r="K20" s="74">
        <v>55</v>
      </c>
      <c r="L20" s="74">
        <v>103</v>
      </c>
      <c r="M20" s="74">
        <v>5</v>
      </c>
      <c r="N20" s="74">
        <v>3</v>
      </c>
      <c r="O20" s="74"/>
      <c r="P20" s="74"/>
      <c r="Q20" s="75">
        <v>585</v>
      </c>
      <c r="S20" s="61">
        <v>12</v>
      </c>
      <c r="T20" s="62" t="s">
        <v>63</v>
      </c>
      <c r="U20" s="74">
        <v>540</v>
      </c>
      <c r="V20" s="294">
        <v>581</v>
      </c>
      <c r="W20" s="75">
        <v>585</v>
      </c>
      <c r="X20" s="63">
        <v>8.3333333333333259E-2</v>
      </c>
      <c r="Y20" s="63">
        <v>6.8846815834766595E-3</v>
      </c>
      <c r="Z20" s="64">
        <v>2.865399686520376E-2</v>
      </c>
    </row>
    <row r="21" spans="2:26" x14ac:dyDescent="0.3">
      <c r="G21" s="61">
        <v>13</v>
      </c>
      <c r="H21" s="62" t="s">
        <v>67</v>
      </c>
      <c r="I21" s="74">
        <v>295</v>
      </c>
      <c r="J21" s="74">
        <v>2</v>
      </c>
      <c r="K21" s="74">
        <v>66</v>
      </c>
      <c r="L21" s="74">
        <v>26</v>
      </c>
      <c r="M21" s="74">
        <v>3</v>
      </c>
      <c r="N21" s="74">
        <v>9</v>
      </c>
      <c r="O21" s="74">
        <v>1</v>
      </c>
      <c r="P21" s="74">
        <v>0</v>
      </c>
      <c r="Q21" s="75">
        <v>402</v>
      </c>
      <c r="S21" s="61">
        <v>13</v>
      </c>
      <c r="T21" s="62" t="s">
        <v>67</v>
      </c>
      <c r="U21" s="74">
        <v>326</v>
      </c>
      <c r="V21" s="294">
        <v>387</v>
      </c>
      <c r="W21" s="75">
        <v>402</v>
      </c>
      <c r="X21" s="63">
        <v>0.23312883435582821</v>
      </c>
      <c r="Y21" s="63">
        <v>3.8759689922480689E-2</v>
      </c>
      <c r="Z21" s="64">
        <v>1.9690438871473353E-2</v>
      </c>
    </row>
    <row r="22" spans="2:26" x14ac:dyDescent="0.3">
      <c r="G22" s="61">
        <v>14</v>
      </c>
      <c r="H22" s="62" t="s">
        <v>74</v>
      </c>
      <c r="I22" s="74">
        <v>161</v>
      </c>
      <c r="J22" s="74">
        <v>5</v>
      </c>
      <c r="K22" s="74">
        <v>19</v>
      </c>
      <c r="L22" s="74">
        <v>128</v>
      </c>
      <c r="M22" s="74">
        <v>2</v>
      </c>
      <c r="N22" s="74">
        <v>0</v>
      </c>
      <c r="O22" s="74">
        <v>7</v>
      </c>
      <c r="P22" s="74">
        <v>0</v>
      </c>
      <c r="Q22" s="75">
        <v>322</v>
      </c>
      <c r="S22" s="61">
        <v>14</v>
      </c>
      <c r="T22" s="62" t="s">
        <v>74</v>
      </c>
      <c r="U22" s="74">
        <v>316</v>
      </c>
      <c r="V22" s="294">
        <v>324</v>
      </c>
      <c r="W22" s="75">
        <v>322</v>
      </c>
      <c r="X22" s="63">
        <v>1.8987341772152E-2</v>
      </c>
      <c r="Y22" s="63">
        <v>-6.1728395061728669E-3</v>
      </c>
      <c r="Z22" s="64">
        <v>1.5771943573667711E-2</v>
      </c>
    </row>
    <row r="23" spans="2:26" x14ac:dyDescent="0.3">
      <c r="G23" s="61">
        <v>15</v>
      </c>
      <c r="H23" s="62" t="s">
        <v>64</v>
      </c>
      <c r="I23" s="74">
        <v>261</v>
      </c>
      <c r="J23" s="74"/>
      <c r="K23" s="74">
        <v>3</v>
      </c>
      <c r="L23" s="74">
        <v>33</v>
      </c>
      <c r="M23" s="74">
        <v>6</v>
      </c>
      <c r="N23" s="74">
        <v>3</v>
      </c>
      <c r="O23" s="74"/>
      <c r="P23" s="74">
        <v>1</v>
      </c>
      <c r="Q23" s="75">
        <v>307</v>
      </c>
      <c r="S23" s="61">
        <v>15</v>
      </c>
      <c r="T23" s="62" t="s">
        <v>64</v>
      </c>
      <c r="U23" s="74">
        <v>313</v>
      </c>
      <c r="V23" s="294">
        <v>305</v>
      </c>
      <c r="W23" s="75">
        <v>307</v>
      </c>
      <c r="X23" s="63">
        <v>-1.9169329073482455E-2</v>
      </c>
      <c r="Y23" s="63">
        <v>6.5573770491802463E-3</v>
      </c>
      <c r="Z23" s="64">
        <v>1.5037225705329154E-2</v>
      </c>
    </row>
    <row r="24" spans="2:26" x14ac:dyDescent="0.3">
      <c r="B24" s="10"/>
      <c r="D24" s="12"/>
      <c r="G24" s="61">
        <v>16</v>
      </c>
      <c r="H24" s="62" t="s">
        <v>73</v>
      </c>
      <c r="I24" s="74">
        <v>195</v>
      </c>
      <c r="J24" s="74">
        <v>4</v>
      </c>
      <c r="K24" s="74">
        <v>24</v>
      </c>
      <c r="L24" s="74">
        <v>3</v>
      </c>
      <c r="M24" s="74">
        <v>3</v>
      </c>
      <c r="N24" s="74">
        <v>19</v>
      </c>
      <c r="O24" s="74">
        <v>0</v>
      </c>
      <c r="P24" s="74">
        <v>0</v>
      </c>
      <c r="Q24" s="75">
        <v>248</v>
      </c>
      <c r="S24" s="61">
        <v>16</v>
      </c>
      <c r="T24" s="62" t="s">
        <v>73</v>
      </c>
      <c r="U24" s="74">
        <v>234</v>
      </c>
      <c r="V24" s="294">
        <v>245</v>
      </c>
      <c r="W24" s="75">
        <v>248</v>
      </c>
      <c r="X24" s="63">
        <v>5.9829059829059839E-2</v>
      </c>
      <c r="Y24" s="63">
        <v>1.2244897959183598E-2</v>
      </c>
      <c r="Z24" s="64">
        <v>1.2147335423197491E-2</v>
      </c>
    </row>
    <row r="25" spans="2:26" x14ac:dyDescent="0.3">
      <c r="B25" s="10"/>
      <c r="D25" s="12"/>
      <c r="G25" s="61">
        <v>17</v>
      </c>
      <c r="H25" s="62" t="s">
        <v>72</v>
      </c>
      <c r="I25" s="74">
        <v>114</v>
      </c>
      <c r="J25" s="74">
        <v>0</v>
      </c>
      <c r="K25" s="74">
        <v>3</v>
      </c>
      <c r="L25" s="74">
        <v>25</v>
      </c>
      <c r="M25" s="74">
        <v>2</v>
      </c>
      <c r="N25" s="74">
        <v>10</v>
      </c>
      <c r="O25" s="74">
        <v>0</v>
      </c>
      <c r="P25" s="74">
        <v>1</v>
      </c>
      <c r="Q25" s="75">
        <v>155</v>
      </c>
      <c r="S25" s="61">
        <v>17</v>
      </c>
      <c r="T25" s="62" t="s">
        <v>72</v>
      </c>
      <c r="U25" s="74">
        <v>142</v>
      </c>
      <c r="V25" s="294">
        <v>151</v>
      </c>
      <c r="W25" s="75">
        <v>155</v>
      </c>
      <c r="X25" s="63">
        <v>9.1549295774647987E-2</v>
      </c>
      <c r="Y25" s="63">
        <v>2.6490066225165476E-2</v>
      </c>
      <c r="Z25" s="64">
        <v>7.5920846394984323E-3</v>
      </c>
    </row>
    <row r="26" spans="2:26" x14ac:dyDescent="0.3">
      <c r="B26" s="10"/>
      <c r="D26" s="12"/>
      <c r="G26" s="61">
        <v>18</v>
      </c>
      <c r="H26" s="62" t="s">
        <v>70</v>
      </c>
      <c r="I26" s="74">
        <v>78</v>
      </c>
      <c r="J26" s="74">
        <v>1</v>
      </c>
      <c r="K26" s="74">
        <v>49</v>
      </c>
      <c r="L26" s="74">
        <v>4</v>
      </c>
      <c r="M26" s="74">
        <v>3</v>
      </c>
      <c r="N26" s="74">
        <v>0</v>
      </c>
      <c r="O26" s="74">
        <v>0</v>
      </c>
      <c r="P26" s="74">
        <v>0</v>
      </c>
      <c r="Q26" s="75">
        <v>135</v>
      </c>
      <c r="S26" s="61">
        <v>18</v>
      </c>
      <c r="T26" s="62" t="s">
        <v>70</v>
      </c>
      <c r="U26" s="74">
        <v>140</v>
      </c>
      <c r="V26" s="294">
        <v>139</v>
      </c>
      <c r="W26" s="75">
        <v>135</v>
      </c>
      <c r="X26" s="63">
        <v>-3.5714285714285698E-2</v>
      </c>
      <c r="Y26" s="63">
        <v>-2.877697841726623E-2</v>
      </c>
      <c r="Z26" s="64">
        <v>6.6124608150470218E-3</v>
      </c>
    </row>
    <row r="27" spans="2:26" x14ac:dyDescent="0.3">
      <c r="B27" s="10"/>
      <c r="D27" s="12"/>
      <c r="G27" s="61">
        <v>19</v>
      </c>
      <c r="H27" s="62" t="s">
        <v>218</v>
      </c>
      <c r="I27" s="74">
        <v>12</v>
      </c>
      <c r="J27" s="74">
        <v>84</v>
      </c>
      <c r="K27" s="74">
        <v>1</v>
      </c>
      <c r="L27" s="74">
        <v>13</v>
      </c>
      <c r="M27" s="74"/>
      <c r="N27" s="74">
        <v>1</v>
      </c>
      <c r="O27" s="74"/>
      <c r="P27" s="74"/>
      <c r="Q27" s="75">
        <v>111</v>
      </c>
      <c r="S27" s="61">
        <v>19</v>
      </c>
      <c r="T27" s="62" t="s">
        <v>218</v>
      </c>
      <c r="U27" s="74">
        <v>166</v>
      </c>
      <c r="V27" s="294">
        <v>111</v>
      </c>
      <c r="W27" s="75">
        <v>111</v>
      </c>
      <c r="X27" s="63">
        <v>-0.33132530120481929</v>
      </c>
      <c r="Y27" s="63">
        <v>0</v>
      </c>
      <c r="Z27" s="64">
        <v>5.4369122257053289E-3</v>
      </c>
    </row>
    <row r="28" spans="2:26" x14ac:dyDescent="0.3">
      <c r="B28" s="10"/>
      <c r="D28" s="12"/>
      <c r="G28" s="61">
        <v>20</v>
      </c>
      <c r="H28" s="66" t="s">
        <v>68</v>
      </c>
      <c r="I28" s="74">
        <v>24</v>
      </c>
      <c r="J28" s="74">
        <v>22</v>
      </c>
      <c r="K28" s="74"/>
      <c r="L28" s="74"/>
      <c r="M28" s="74">
        <v>7</v>
      </c>
      <c r="N28" s="74">
        <v>14</v>
      </c>
      <c r="O28" s="74"/>
      <c r="P28" s="74"/>
      <c r="Q28" s="75">
        <v>67</v>
      </c>
      <c r="S28" s="61">
        <v>20</v>
      </c>
      <c r="T28" s="66" t="s">
        <v>68</v>
      </c>
      <c r="U28" s="74">
        <v>71</v>
      </c>
      <c r="V28" s="294">
        <v>67</v>
      </c>
      <c r="W28" s="76">
        <v>67</v>
      </c>
      <c r="X28" s="63">
        <v>-5.633802816901412E-2</v>
      </c>
      <c r="Y28" s="63">
        <v>0</v>
      </c>
      <c r="Z28" s="64">
        <v>3.2817398119122259E-3</v>
      </c>
    </row>
    <row r="29" spans="2:26" x14ac:dyDescent="0.3">
      <c r="B29" s="10"/>
      <c r="D29" s="12"/>
      <c r="G29" s="61">
        <v>21</v>
      </c>
      <c r="H29" s="62" t="s">
        <v>227</v>
      </c>
      <c r="I29" s="74">
        <v>1</v>
      </c>
      <c r="J29" s="74">
        <v>49</v>
      </c>
      <c r="K29" s="74"/>
      <c r="L29" s="74"/>
      <c r="M29" s="74"/>
      <c r="N29" s="74"/>
      <c r="O29" s="74">
        <v>1</v>
      </c>
      <c r="P29" s="74"/>
      <c r="Q29" s="75">
        <v>51</v>
      </c>
      <c r="S29" s="61">
        <v>21</v>
      </c>
      <c r="T29" s="62" t="s">
        <v>227</v>
      </c>
      <c r="U29" s="74">
        <v>18</v>
      </c>
      <c r="V29" s="294">
        <v>50</v>
      </c>
      <c r="W29" s="75">
        <v>51</v>
      </c>
      <c r="X29" s="63">
        <v>1.8333333333333335</v>
      </c>
      <c r="Y29" s="63">
        <v>2.0000000000000018E-2</v>
      </c>
      <c r="Z29" s="64">
        <v>2.4980407523510972E-3</v>
      </c>
    </row>
    <row r="30" spans="2:26" x14ac:dyDescent="0.3">
      <c r="B30" s="15"/>
      <c r="D30" s="15"/>
      <c r="G30" s="61">
        <v>22</v>
      </c>
      <c r="H30" s="66" t="s">
        <v>160</v>
      </c>
      <c r="I30" s="74">
        <v>21</v>
      </c>
      <c r="J30" s="74">
        <v>2</v>
      </c>
      <c r="K30" s="74"/>
      <c r="L30" s="74">
        <v>2</v>
      </c>
      <c r="M30" s="74">
        <v>2</v>
      </c>
      <c r="N30" s="74"/>
      <c r="O30" s="74"/>
      <c r="P30" s="74"/>
      <c r="Q30" s="75">
        <v>27</v>
      </c>
      <c r="S30" s="61">
        <v>22</v>
      </c>
      <c r="T30" s="66" t="s">
        <v>160</v>
      </c>
      <c r="U30" s="74"/>
      <c r="V30" s="294">
        <v>24</v>
      </c>
      <c r="W30" s="76">
        <v>27</v>
      </c>
      <c r="X30" s="63" t="s">
        <v>154</v>
      </c>
      <c r="Y30" s="63">
        <v>0.125</v>
      </c>
      <c r="Z30" s="64">
        <v>1.3224921630094044E-3</v>
      </c>
    </row>
    <row r="31" spans="2:26" x14ac:dyDescent="0.3">
      <c r="B31" s="16"/>
      <c r="D31" s="16"/>
      <c r="E31" s="16"/>
      <c r="G31" s="61">
        <v>23</v>
      </c>
      <c r="H31" s="62" t="s">
        <v>81</v>
      </c>
      <c r="I31" s="74"/>
      <c r="J31" s="74">
        <v>13</v>
      </c>
      <c r="K31" s="74"/>
      <c r="L31" s="74"/>
      <c r="M31" s="74"/>
      <c r="N31" s="74"/>
      <c r="O31" s="74"/>
      <c r="P31" s="74"/>
      <c r="Q31" s="75">
        <v>13</v>
      </c>
      <c r="S31" s="61">
        <v>23</v>
      </c>
      <c r="T31" s="62" t="s">
        <v>81</v>
      </c>
      <c r="U31" s="74">
        <v>14</v>
      </c>
      <c r="V31" s="294">
        <v>13</v>
      </c>
      <c r="W31" s="75">
        <v>13</v>
      </c>
      <c r="X31" s="63">
        <v>-7.1428571428571397E-2</v>
      </c>
      <c r="Y31" s="63">
        <v>0</v>
      </c>
      <c r="Z31" s="64">
        <v>6.3675548589341689E-4</v>
      </c>
    </row>
    <row r="32" spans="2:26" ht="13.8" customHeight="1" x14ac:dyDescent="0.3">
      <c r="G32" s="306" t="s">
        <v>77</v>
      </c>
      <c r="H32" s="307"/>
      <c r="I32" s="77">
        <v>10679</v>
      </c>
      <c r="J32" s="77">
        <v>1304</v>
      </c>
      <c r="K32" s="77">
        <v>5965</v>
      </c>
      <c r="L32" s="77">
        <v>2210</v>
      </c>
      <c r="M32" s="77">
        <v>83</v>
      </c>
      <c r="N32" s="77">
        <v>101</v>
      </c>
      <c r="O32" s="77">
        <v>13</v>
      </c>
      <c r="P32" s="77">
        <v>61</v>
      </c>
      <c r="Q32" s="78">
        <v>20416</v>
      </c>
      <c r="S32" s="61">
        <v>24</v>
      </c>
      <c r="T32" s="66" t="s">
        <v>65</v>
      </c>
      <c r="U32" s="74">
        <v>3164</v>
      </c>
      <c r="V32" s="294">
        <v>0</v>
      </c>
      <c r="W32" s="75">
        <v>0</v>
      </c>
      <c r="X32" s="63">
        <v>-1</v>
      </c>
      <c r="Y32" s="63" t="s">
        <v>154</v>
      </c>
      <c r="Z32" s="64">
        <v>0</v>
      </c>
    </row>
    <row r="33" spans="17:26" ht="14.4" customHeight="1" x14ac:dyDescent="0.3">
      <c r="Q33" s="278" t="s">
        <v>225</v>
      </c>
      <c r="R33" s="22"/>
      <c r="S33" s="43">
        <v>25</v>
      </c>
      <c r="T33" s="44" t="s">
        <v>76</v>
      </c>
      <c r="U33" s="79">
        <v>57</v>
      </c>
      <c r="V33" s="285">
        <v>0</v>
      </c>
      <c r="W33" s="79">
        <v>0</v>
      </c>
      <c r="X33" s="46">
        <v>-1</v>
      </c>
      <c r="Y33" s="46" t="s">
        <v>154</v>
      </c>
      <c r="Z33" s="47">
        <v>0</v>
      </c>
    </row>
    <row r="34" spans="17:26" ht="14.4" customHeight="1" x14ac:dyDescent="0.3">
      <c r="Q34" s="277" t="s">
        <v>116</v>
      </c>
      <c r="R34" s="22"/>
      <c r="S34" s="43">
        <v>26</v>
      </c>
      <c r="T34" s="44" t="s">
        <v>161</v>
      </c>
      <c r="U34" s="79"/>
      <c r="V34" s="285">
        <v>0</v>
      </c>
      <c r="W34" s="79">
        <v>0</v>
      </c>
      <c r="X34" s="46" t="s">
        <v>154</v>
      </c>
      <c r="Y34" s="46" t="s">
        <v>154</v>
      </c>
      <c r="Z34" s="47">
        <v>0</v>
      </c>
    </row>
    <row r="35" spans="17:26" ht="14.4" customHeight="1" x14ac:dyDescent="0.3">
      <c r="R35" s="22"/>
      <c r="S35" s="325" t="s">
        <v>77</v>
      </c>
      <c r="T35" s="325"/>
      <c r="U35" s="97">
        <v>22591</v>
      </c>
      <c r="V35" s="97">
        <v>20310</v>
      </c>
      <c r="W35" s="97">
        <v>20416</v>
      </c>
      <c r="X35" s="96">
        <v>-9.6277278562259316E-2</v>
      </c>
      <c r="Y35" s="96">
        <v>5.2191038897095865E-3</v>
      </c>
      <c r="Z35" s="96">
        <v>1</v>
      </c>
    </row>
    <row r="36" spans="17:26" ht="14.4" customHeight="1" x14ac:dyDescent="0.3">
      <c r="R36" s="22"/>
      <c r="Z36" s="278" t="s">
        <v>225</v>
      </c>
    </row>
    <row r="37" spans="17:26" ht="14.4" customHeight="1" x14ac:dyDescent="0.3">
      <c r="R37" s="22"/>
      <c r="Z37" s="277" t="s">
        <v>234</v>
      </c>
    </row>
    <row r="38" spans="17:26" ht="14.4" customHeight="1" x14ac:dyDescent="0.3">
      <c r="Z38" s="292" t="s">
        <v>244</v>
      </c>
    </row>
    <row r="39" spans="17:26" ht="14.4" customHeight="1" x14ac:dyDescent="0.3">
      <c r="Z39" s="277" t="s">
        <v>239</v>
      </c>
    </row>
    <row r="41" spans="17:26" ht="14.4" customHeight="1" x14ac:dyDescent="0.3">
      <c r="T41" s="275" t="s">
        <v>230</v>
      </c>
    </row>
  </sheetData>
  <mergeCells count="6">
    <mergeCell ref="S6:Z6"/>
    <mergeCell ref="S8:T8"/>
    <mergeCell ref="G6:Q6"/>
    <mergeCell ref="G8:H8"/>
    <mergeCell ref="S35:T35"/>
    <mergeCell ref="G32:H32"/>
  </mergeCells>
  <conditionalFormatting sqref="X9:Y32">
    <cfRule type="cellIs" dxfId="8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E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FICs_FCP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2018-04-19T14:25:04Z</dcterms:modified>
</cp:coreProperties>
</file>