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5\usuarios$\Asofiduciaria\4. AREA TECNICA\3. SIGAF\2. Informe Gerencial\Informes\"/>
    </mc:Choice>
  </mc:AlternateContent>
  <xr:revisionPtr revIDLastSave="0" documentId="13_ncr:1_{AF29046C-F7C8-46F1-BA5F-499B3F17CDBF}" xr6:coauthVersionLast="32" xr6:coauthVersionMax="32" xr10:uidLastSave="{00000000-0000-0000-0000-000000000000}"/>
  <bookViews>
    <workbookView xWindow="0" yWindow="0" windowWidth="23040" windowHeight="8532" tabRatio="713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s_FCP" sheetId="8" r:id="rId10"/>
    <sheet name="Indicadores" sheetId="10" r:id="rId11"/>
  </sheets>
  <definedNames>
    <definedName name="_xlnm._FilterDatabase" localSheetId="7" hidden="1">Activos!$C$8:$D$8</definedName>
    <definedName name="_xlnm._FilterDatabase" localSheetId="6" hidden="1">Comisiones!$C$75:$D$75</definedName>
    <definedName name="_xlnm._FilterDatabase" localSheetId="9" hidden="1">FICs_FCP!$C$8:$C$8</definedName>
    <definedName name="_xlnm._FilterDatabase" localSheetId="10" hidden="1">Indicadores!$C$8:$C$8</definedName>
    <definedName name="_xlnm._FilterDatabase" localSheetId="8" hidden="1">No_Negocios!$C$8:$D$8</definedName>
    <definedName name="_xlnm._FilterDatabase" localSheetId="4" hidden="1">'P&amp;G_Total'!#REF!</definedName>
    <definedName name="_xlnm._FilterDatabase" localSheetId="5" hidden="1">'P&amp;G_xEntidad'!$B$10:$AC$64</definedName>
    <definedName name="_xlnm.Print_Area" localSheetId="4">'P&amp;G_Total'!$F$8:$M$35</definedName>
    <definedName name="Corte_12Ant">'P&amp;G_Total'!$H$8</definedName>
    <definedName name="Corte_1Ant">'P&amp;G_Total'!$I$8</definedName>
    <definedName name="FechaCorte">'P&amp;G_Total'!$J$8</definedName>
  </definedName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 l="1"/>
  <c r="F11" i="7"/>
  <c r="F9" i="7"/>
</calcChain>
</file>

<file path=xl/sharedStrings.xml><?xml version="1.0" encoding="utf-8"?>
<sst xmlns="http://schemas.openxmlformats.org/spreadsheetml/2006/main" count="958" uniqueCount="244">
  <si>
    <t>DIRECCIÓN ECONÓMICA</t>
  </si>
  <si>
    <t>INFORME GERENCIAL DE RESULTADOS DEL SECTOR FIDUCIARIO</t>
  </si>
  <si>
    <t>ASOCIACIÓN DE FIDUCIARIAS</t>
  </si>
  <si>
    <t>SIGAF</t>
  </si>
  <si>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</si>
  <si>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</si>
  <si>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</si>
  <si>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</si>
  <si>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</si>
  <si>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</si>
  <si>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</si>
  <si>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</si>
  <si>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</si>
  <si>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</si>
  <si>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</si>
  <si>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</si>
  <si>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</si>
  <si>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</si>
  <si>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</si>
  <si>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</si>
  <si>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</si>
  <si>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</si>
  <si>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</si>
  <si>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</si>
  <si>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</si>
  <si>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</si>
  <si>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</si>
  <si>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</si>
  <si>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</si>
  <si>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</si>
  <si>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</si>
  <si>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</si>
  <si>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</si>
  <si>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</si>
  <si>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pensiones voluntarias</t>
  </si>
  <si>
    <t>Pasivos pensionales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</si>
  <si>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</si>
  <si>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</si>
  <si>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</si>
  <si>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</si>
  <si>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</si>
  <si>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</si>
  <si>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</si>
  <si>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</si>
  <si>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</si>
  <si>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</si>
  <si>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</si>
  <si>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</si>
  <si>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FICs</t>
  </si>
  <si>
    <t>Seguridad Social</t>
  </si>
  <si>
    <t>FPVs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</si>
  <si>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</si>
  <si>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</si>
  <si>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</si>
  <si>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</si>
  <si>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</si>
  <si>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</si>
  <si>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</si>
  <si>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</si>
  <si>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</si>
  <si>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</si>
  <si>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</si>
  <si>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</si>
  <si>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</si>
  <si>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</si>
  <si>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</si>
  <si>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</si>
  <si>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</si>
  <si>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OLD MUTUAL FIDUCIARIA</t>
  </si>
  <si>
    <t>CREDICORP CAPITAL FIDUCIARIA</t>
  </si>
  <si>
    <t>FIDUCIARIA COLMENA</t>
  </si>
  <si>
    <t>FIDUCIARIA CENTRAL</t>
  </si>
  <si>
    <t>FIDUCOLDEX</t>
  </si>
  <si>
    <t>FIDUCIARIA LA PREVISORA</t>
  </si>
  <si>
    <t>FIDUCIARIA GNB SUDAMERIS</t>
  </si>
  <si>
    <t>FIDUPAIS</t>
  </si>
  <si>
    <t>GESTION FIDUCIARIA</t>
  </si>
  <si>
    <t>TOTAL</t>
  </si>
  <si>
    <t>CITITRUST COLOMBIA</t>
  </si>
  <si>
    <t>FIDUCIARIA GNB</t>
  </si>
  <si>
    <t>FIDUCIARIA COLSEGUROS</t>
  </si>
  <si>
    <t>FIDUCIARIA BNP PARIBAS</t>
  </si>
  <si>
    <t>FIDUCIARIA FIDUCOR</t>
  </si>
  <si>
    <t>Estados Financieros Sociedades</t>
  </si>
  <si>
    <t>Tema</t>
  </si>
  <si>
    <t>Nombre Hoja</t>
  </si>
  <si>
    <t>No_Negocios</t>
  </si>
  <si>
    <t>Nombre Reporte</t>
  </si>
  <si>
    <t>Rendimientos FICs</t>
  </si>
  <si>
    <t>Activos</t>
  </si>
  <si>
    <t>Activos Administrados</t>
  </si>
  <si>
    <t>Número de negocios</t>
  </si>
  <si>
    <t>FIDUCIARIA XYZ</t>
  </si>
  <si>
    <t>INFORMACIÓN REPORTADA POR SOCIEDADES FIDUCIARIAS</t>
  </si>
  <si>
    <t>ENTIDAD NO REPORTANTE</t>
  </si>
  <si>
    <t>INFORMACIÓN INCOMPLETA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</si>
  <si>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</si>
  <si>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</si>
  <si>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</si>
  <si>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</si>
  <si>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</si>
  <si>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</si>
  <si>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TOTAL AuM FICs POR SOCIEDAD FIDUCIARIA</t>
  </si>
  <si>
    <t>Negocios Fiduciarios</t>
  </si>
  <si>
    <t>CIFRAS OFICIALES PUBLICADAS POR LA SFC</t>
  </si>
  <si>
    <t>COMISIONES NEGOCIOS FIDUCIARIOS POR ENTIDAD*</t>
  </si>
  <si>
    <t>TOTAL COMISIONES POR SOCIEDAD FIDUCIARIA*</t>
  </si>
  <si>
    <t>COMISIONES FICs SECTOR FIDUCIARIO POR ENTIDAD*</t>
  </si>
  <si>
    <t>FUENTES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</si>
  <si>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</si>
  <si>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</si>
  <si>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</si>
  <si>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</si>
  <si>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</si>
  <si>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</si>
  <si>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</si>
  <si>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</si>
  <si>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</si>
  <si>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</si>
  <si>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</si>
  <si>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Indicadores</t>
  </si>
  <si>
    <t>ROE por Entidad</t>
  </si>
  <si>
    <t>Indicadores Gerenciales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</si>
  <si>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</si>
  <si>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</si>
  <si>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</si>
  <si>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</si>
  <si>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</si>
  <si>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</si>
  <si>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</si>
  <si>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</si>
  <si>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</si>
  <si>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</si>
  <si>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</si>
  <si>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</si>
  <si>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</si>
  <si>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</si>
  <si>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</si>
  <si>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</si>
  <si>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</si>
  <si>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</si>
  <si>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</si>
  <si>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</si>
  <si>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</si>
  <si>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</si>
  <si>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</si>
  <si>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</si>
  <si>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</si>
  <si>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</si>
  <si>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</si>
  <si>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</si>
  <si>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</si>
  <si>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</si>
  <si>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</si>
  <si>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</si>
  <si>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</si>
  <si>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</si>
  <si>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FIDUCAFE</t>
  </si>
  <si>
    <t>FIDUPETROL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</si>
  <si>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</si>
  <si>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</si>
  <si>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</si>
  <si>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</si>
  <si>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</si>
  <si>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</si>
  <si>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</si>
  <si>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</si>
  <si>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</si>
  <si>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</si>
  <si>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</si>
  <si>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</si>
  <si>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</si>
  <si>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</si>
  <si>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</si>
  <si>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</si>
  <si>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</si>
  <si>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</si>
  <si>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</si>
  <si>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</si>
  <si>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</si>
  <si>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</si>
  <si>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</si>
  <si>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</si>
  <si>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P&amp;G_Total</t>
  </si>
  <si>
    <t>COBERTURA DE GASTOS DE PERSONAL POR COMISIONES POR SOCIEDAD FIDUCIARIA</t>
  </si>
  <si>
    <t>Cobertura Gastos de Personal por Comisiones Sector Fiduciario</t>
  </si>
  <si>
    <t>TOTAL AuM FCP POR SOCIEDAD FIDUCIARIA</t>
  </si>
  <si>
    <t>TOTAL AuM FICs + FCP POR SOCIEDAD FIDUCIARIA</t>
  </si>
  <si>
    <t>FCP</t>
  </si>
  <si>
    <t>Fondos de Inversión Colectiva - (FICs)</t>
  </si>
  <si>
    <t>Fondos de pensiones voluntarias - (FPVs)</t>
  </si>
  <si>
    <t>Fondos de capital privado - (FCPs)</t>
  </si>
  <si>
    <t>TOTAL RENDIMIENTOS ABONADOS FICs POR SOCIEDAD FIDUCIARIA</t>
  </si>
  <si>
    <t>P&amp;G_xEntidad</t>
  </si>
  <si>
    <t>FICs_FCP</t>
  </si>
  <si>
    <t>AuM Fondos de inversión colectiva por Entidad</t>
  </si>
  <si>
    <t>AuM Fondos de capital privado por Entidad</t>
  </si>
  <si>
    <t>Total número de negocios por Entidad</t>
  </si>
  <si>
    <t>Resumen estado de resultados Sociedades Fiduciarias</t>
  </si>
  <si>
    <t>Ranking de utilidades por Entidad</t>
  </si>
  <si>
    <t>Estado de resultados por Entidad</t>
  </si>
  <si>
    <t>Total comisiones por tipo de negocio</t>
  </si>
  <si>
    <t>Total comisiones por tipo de negocio y por Entidad</t>
  </si>
  <si>
    <t>Ranking comisiones FICs Sector Fiduciario por Entidad</t>
  </si>
  <si>
    <t>Ranking comisiones negocios fiduciarios por Entidad</t>
  </si>
  <si>
    <t>Ranking total comisiones por Entidad</t>
  </si>
  <si>
    <t>Ranking honorarios y otros conceptos por Entidad</t>
  </si>
  <si>
    <t>Activos administrados por tipo de negocio</t>
  </si>
  <si>
    <t>Activos administrados por tipo de negocio y por Entidad</t>
  </si>
  <si>
    <t>Total activos administrados por Entidad</t>
  </si>
  <si>
    <t>Número de negocios por tipología</t>
  </si>
  <si>
    <t>Número de negocios por tipología y por Entidad</t>
  </si>
  <si>
    <t>Total rendimientos abonados FICs por Entidad</t>
  </si>
  <si>
    <t>Evolución rendimientos abonados FICs</t>
  </si>
  <si>
    <t>Cobertura gastos de personal por comisiones por Entidad</t>
  </si>
  <si>
    <t>AuM total FICs y FCP por Entidad</t>
  </si>
  <si>
    <t>ITAÚ ASSET MANAGEMENT</t>
  </si>
  <si>
    <t>ITAÚ SECURITIES SERVICES</t>
  </si>
  <si>
    <t>DISCLAIMER</t>
  </si>
  <si>
    <t>La información contenida en este documento es restringida y para uso exclusivo de las Sociedades</t>
  </si>
  <si>
    <t>Fiduciarias afiliadas y de los miembros asociados.</t>
  </si>
  <si>
    <t>La Asociación de Fiduciarias no asume responsabilidad alguna frente a sus afiliadas, asociados y</t>
  </si>
  <si>
    <t xml:space="preserve"> terceros, por los perjuicios originados como consecuencia de la difusión o el uso de la información</t>
  </si>
  <si>
    <t>contenida en el presente informe.</t>
  </si>
  <si>
    <t>La información aquí contenida es restringida y para uso exclusivo de las Sociedades Fiduciarias afiliadas y de los miembros asociados</t>
  </si>
  <si>
    <t>ENTIDAD NO VIGENTE Y/O NO AFILIADA</t>
  </si>
  <si>
    <t>FIDUCIARIA BTG PACTUAL</t>
  </si>
  <si>
    <t>Información reportada por Sociedades Fiduciarias</t>
  </si>
  <si>
    <t>FIDUCIARIA NO AFILIADA</t>
  </si>
  <si>
    <t>CORTE: MARZO DE 2018</t>
  </si>
  <si>
    <t>MAYO 17 DE 2018</t>
  </si>
  <si>
    <t>INFORME NO. 23</t>
  </si>
  <si>
    <t>Mar-18 Información reportada por Sociedades Fiduciarias</t>
  </si>
  <si>
    <t>Feb-18 Cifras oficiales publicadas por la sfc</t>
  </si>
  <si>
    <t>Mar-17 Cifras oficiales publicadas por la sfc</t>
  </si>
  <si>
    <t>TOTAL COMISIONES POR TIPO DE NEGOCIO Y POR SOCIEDAD FIDUCIARIA (MAR-18)</t>
  </si>
  <si>
    <t>Feb-18 Cifras oficiales publicadas por la SFC</t>
  </si>
  <si>
    <t>Mar-17 Cifras oficiales publicadas por la SFC</t>
  </si>
  <si>
    <t>ACTIVOS ADMINISTRADOS POR TIPO DE NEGOCIO Y POR SOCIEDAD FIDUCIARIA (MAR-18)</t>
  </si>
  <si>
    <t>NÚMERO DE NEGOCIOS POR TIPOLOGÍA Y POR SOCIEDAD FIDUCIARIA (MAR-18)</t>
  </si>
  <si>
    <t>TOTAL INGRESOS HONORARIOS Y OTROS CONCEPTOS POR SOCIEDAD FIDUCIARIA (MAR-18)</t>
  </si>
  <si>
    <t/>
  </si>
  <si>
    <t>% Participación por Línea de Negocio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</si>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</sst>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dd\-mmm\-yyyy"/>
    <numFmt numFmtId="166" formatCode="_ * #,##0_ ;_ * \-#,##0_ ;_ * &quot;-&quot;??_ ;_ @_ "/>
    <numFmt numFmtId="167" formatCode="_-&quot;$&quot;* #,##0_-;\-&quot;$&quot;* #,##0_-;_-&quot;$&quot;* &quot;-&quot;??_-;_-@_-"/>
    <numFmt numFmtId="168" formatCode="#,##0_ ;\-#,##0\ "/>
    <numFmt numFmtId="169" formatCode="_-* #,##0_-;\-* #,##0_-;_-* &quot;-&quot;??_-;_-@_-"/>
    <numFmt numFmtId="170" formatCode="_(&quot;$&quot;* #,##0.00_);_(&quot;$&quot;* \(#,##0.00\);_(&quot;$&quot;* &quot;-&quot;??_);_(@_)"/>
    <numFmt numFmtId="171" formatCode="0.000%"/>
    <numFmt numFmtId="172" formatCode="0.0000%"/>
    <numFmt numFmtId="173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0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17" fontId="2" fillId="3" borderId="1" xfId="0" applyNumberFormat="1" applyFont="1" applyFill="1" applyBorder="1" applyAlignment="1" applyProtection="1">
      <alignment horizontal="center" vertical="center"/>
    </xf>
    <xf numFmtId="164" fontId="0" fillId="5" borderId="1" xfId="2" applyNumberFormat="1" applyFont="1" applyFill="1" applyBorder="1" applyAlignment="1" applyProtection="1">
      <alignment horizontal="center" vertical="center"/>
      <protection locked="0"/>
    </xf>
    <xf numFmtId="164" fontId="0" fillId="0" borderId="1" xfId="2" applyNumberFormat="1" applyFont="1" applyBorder="1" applyAlignment="1" applyProtection="1">
      <alignment horizontal="center" vertical="center"/>
      <protection locked="0"/>
    </xf>
    <xf numFmtId="164" fontId="0" fillId="6" borderId="1" xfId="2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indent="2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Protection="1"/>
    <xf numFmtId="0" fontId="0" fillId="0" borderId="0" xfId="0" applyFill="1" applyBorder="1"/>
    <xf numFmtId="0" fontId="0" fillId="2" borderId="1" xfId="0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right" vertical="center"/>
    </xf>
    <xf numFmtId="0" fontId="0" fillId="0" borderId="14" xfId="0" applyBorder="1"/>
    <xf numFmtId="0" fontId="3" fillId="0" borderId="14" xfId="0" applyFont="1" applyFill="1" applyBorder="1" applyAlignment="1" applyProtection="1">
      <alignment vertical="center"/>
    </xf>
    <xf numFmtId="17" fontId="7" fillId="2" borderId="13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Fill="1" applyAlignment="1" applyProtection="1">
      <alignment vertical="center"/>
    </xf>
    <xf numFmtId="0" fontId="0" fillId="0" borderId="14" xfId="0" applyFont="1" applyBorder="1"/>
    <xf numFmtId="0" fontId="8" fillId="0" borderId="14" xfId="0" applyFont="1" applyFill="1" applyBorder="1" applyAlignment="1" applyProtection="1">
      <alignment vertical="center"/>
    </xf>
    <xf numFmtId="0" fontId="0" fillId="0" borderId="0" xfId="0" applyFont="1" applyBorder="1"/>
    <xf numFmtId="0" fontId="8" fillId="0" borderId="0" xfId="0" applyFont="1" applyFill="1" applyBorder="1" applyAlignment="1" applyProtection="1">
      <alignment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2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left" vertical="center" indent="1"/>
    </xf>
    <xf numFmtId="0" fontId="0" fillId="6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>
      <alignment vertical="center" wrapText="1"/>
    </xf>
    <xf numFmtId="166" fontId="7" fillId="0" borderId="1" xfId="1" applyNumberFormat="1" applyFont="1" applyBorder="1" applyAlignment="1">
      <alignment vertical="center"/>
    </xf>
    <xf numFmtId="0" fontId="0" fillId="0" borderId="1" xfId="0" applyBorder="1"/>
    <xf numFmtId="9" fontId="0" fillId="0" borderId="1" xfId="3" applyNumberFormat="1" applyFont="1" applyBorder="1" applyAlignment="1">
      <alignment horizontal="center"/>
    </xf>
    <xf numFmtId="167" fontId="0" fillId="0" borderId="1" xfId="2" applyNumberFormat="1" applyFont="1" applyBorder="1"/>
    <xf numFmtId="166" fontId="7" fillId="7" borderId="1" xfId="1" applyNumberFormat="1" applyFont="1" applyFill="1" applyBorder="1" applyAlignment="1">
      <alignment vertical="center"/>
    </xf>
    <xf numFmtId="0" fontId="0" fillId="7" borderId="1" xfId="0" applyFill="1" applyBorder="1"/>
    <xf numFmtId="167" fontId="0" fillId="7" borderId="1" xfId="2" applyNumberFormat="1" applyFont="1" applyFill="1" applyBorder="1"/>
    <xf numFmtId="10" fontId="0" fillId="7" borderId="1" xfId="3" applyNumberFormat="1" applyFont="1" applyFill="1" applyBorder="1" applyAlignment="1">
      <alignment horizontal="center"/>
    </xf>
    <xf numFmtId="9" fontId="0" fillId="7" borderId="1" xfId="3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 applyBorder="1"/>
    <xf numFmtId="0" fontId="0" fillId="6" borderId="1" xfId="0" applyFont="1" applyFill="1" applyBorder="1"/>
    <xf numFmtId="166" fontId="7" fillId="0" borderId="1" xfId="1" applyNumberFormat="1" applyFont="1" applyFill="1" applyBorder="1" applyAlignment="1">
      <alignment vertical="center"/>
    </xf>
    <xf numFmtId="0" fontId="0" fillId="0" borderId="1" xfId="0" applyFill="1" applyBorder="1"/>
    <xf numFmtId="10" fontId="0" fillId="0" borderId="1" xfId="3" applyNumberFormat="1" applyFont="1" applyFill="1" applyBorder="1" applyAlignment="1">
      <alignment horizontal="center"/>
    </xf>
    <xf numFmtId="9" fontId="0" fillId="0" borderId="1" xfId="3" applyNumberFormat="1" applyFont="1" applyFill="1" applyBorder="1" applyAlignment="1">
      <alignment horizontal="center"/>
    </xf>
    <xf numFmtId="0" fontId="0" fillId="8" borderId="1" xfId="0" applyFont="1" applyFill="1" applyBorder="1"/>
    <xf numFmtId="0" fontId="0" fillId="0" borderId="1" xfId="0" applyFont="1" applyFill="1" applyBorder="1"/>
    <xf numFmtId="166" fontId="14" fillId="0" borderId="1" xfId="1" applyNumberFormat="1" applyFont="1" applyFill="1" applyBorder="1" applyAlignment="1">
      <alignment vertical="center"/>
    </xf>
    <xf numFmtId="167" fontId="1" fillId="0" borderId="1" xfId="2" applyNumberFormat="1" applyFont="1" applyFill="1" applyBorder="1"/>
    <xf numFmtId="167" fontId="3" fillId="2" borderId="1" xfId="2" applyNumberFormat="1" applyFont="1" applyFill="1" applyBorder="1"/>
    <xf numFmtId="167" fontId="0" fillId="0" borderId="1" xfId="2" applyNumberFormat="1" applyFont="1" applyFill="1" applyBorder="1"/>
    <xf numFmtId="167" fontId="3" fillId="2" borderId="10" xfId="2" applyNumberFormat="1" applyFont="1" applyFill="1" applyBorder="1"/>
    <xf numFmtId="3" fontId="0" fillId="0" borderId="1" xfId="2" applyNumberFormat="1" applyFont="1" applyBorder="1" applyAlignment="1" applyProtection="1">
      <alignment horizontal="center" vertical="center"/>
      <protection locked="0"/>
    </xf>
    <xf numFmtId="3" fontId="0" fillId="5" borderId="1" xfId="2" applyNumberFormat="1" applyFont="1" applyFill="1" applyBorder="1" applyAlignment="1" applyProtection="1">
      <alignment horizontal="center" vertical="center"/>
      <protection locked="0"/>
    </xf>
    <xf numFmtId="168" fontId="0" fillId="0" borderId="1" xfId="2" applyNumberFormat="1" applyFont="1" applyBorder="1" applyAlignment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168" fontId="1" fillId="0" borderId="1" xfId="2" applyNumberFormat="1" applyFont="1" applyFill="1" applyBorder="1" applyAlignment="1">
      <alignment horizontal="center" vertical="center"/>
    </xf>
    <xf numFmtId="168" fontId="3" fillId="2" borderId="10" xfId="2" applyNumberFormat="1" applyFont="1" applyFill="1" applyBorder="1" applyAlignment="1">
      <alignment horizontal="center" vertical="center"/>
    </xf>
    <xf numFmtId="168" fontId="3" fillId="2" borderId="1" xfId="2" applyNumberFormat="1" applyFont="1" applyFill="1" applyBorder="1" applyAlignment="1">
      <alignment horizontal="center" vertical="center"/>
    </xf>
    <xf numFmtId="166" fontId="0" fillId="7" borderId="1" xfId="1" applyNumberFormat="1" applyFont="1" applyFill="1" applyBorder="1" applyAlignment="1">
      <alignment horizontal="center" vertical="center"/>
    </xf>
    <xf numFmtId="0" fontId="4" fillId="0" borderId="0" xfId="0" applyFo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protection locked="0"/>
    </xf>
    <xf numFmtId="0" fontId="0" fillId="0" borderId="0" xfId="0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17" fontId="2" fillId="3" borderId="0" xfId="0" applyNumberFormat="1" applyFont="1" applyFill="1" applyBorder="1" applyAlignment="1" applyProtection="1">
      <alignment horizontal="center" vertical="center"/>
    </xf>
    <xf numFmtId="10" fontId="3" fillId="2" borderId="1" xfId="3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7" fontId="5" fillId="0" borderId="0" xfId="0" applyNumberFormat="1" applyFont="1" applyBorder="1" applyAlignment="1">
      <alignment horizontal="left" indent="2"/>
    </xf>
    <xf numFmtId="0" fontId="6" fillId="0" borderId="0" xfId="0" applyFont="1" applyAlignment="1">
      <alignment horizontal="left"/>
    </xf>
    <xf numFmtId="165" fontId="6" fillId="0" borderId="3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right"/>
    </xf>
    <xf numFmtId="164" fontId="0" fillId="0" borderId="0" xfId="0" applyNumberFormat="1"/>
    <xf numFmtId="10" fontId="0" fillId="0" borderId="1" xfId="3" applyNumberFormat="1" applyFont="1" applyBorder="1" applyAlignment="1" applyProtection="1">
      <alignment horizontal="center" vertical="center"/>
      <protection locked="0"/>
    </xf>
    <xf numFmtId="10" fontId="0" fillId="0" borderId="1" xfId="2" applyNumberFormat="1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 vertical="center"/>
    </xf>
    <xf numFmtId="10" fontId="0" fillId="7" borderId="1" xfId="3" applyNumberFormat="1" applyFont="1" applyFill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Font="1" applyFill="1" applyAlignment="1" applyProtection="1">
      <alignment horizontal="left" vertical="center"/>
    </xf>
    <xf numFmtId="0" fontId="16" fillId="0" borderId="0" xfId="5" applyFont="1" applyFill="1"/>
    <xf numFmtId="0" fontId="3" fillId="0" borderId="0" xfId="0" applyFont="1" applyAlignment="1" applyProtection="1">
      <alignment vertical="center"/>
    </xf>
    <xf numFmtId="0" fontId="16" fillId="0" borderId="0" xfId="5" applyFont="1" applyFill="1" applyAlignment="1">
      <alignment horizontal="left" indent="1"/>
    </xf>
    <xf numFmtId="0" fontId="16" fillId="0" borderId="0" xfId="5" applyFont="1" applyFill="1" applyAlignment="1"/>
    <xf numFmtId="0" fontId="16" fillId="0" borderId="0" xfId="5" applyFont="1" applyFill="1" applyAlignment="1">
      <alignment horizontal="center"/>
    </xf>
    <xf numFmtId="3" fontId="16" fillId="0" borderId="0" xfId="5" applyNumberFormat="1" applyFont="1" applyFill="1"/>
    <xf numFmtId="0" fontId="16" fillId="9" borderId="1" xfId="5" applyFont="1" applyFill="1" applyBorder="1" applyAlignment="1">
      <alignment horizontal="left"/>
    </xf>
    <xf numFmtId="0" fontId="16" fillId="9" borderId="1" xfId="5" applyFont="1" applyFill="1" applyBorder="1" applyAlignment="1">
      <alignment horizontal="center"/>
    </xf>
    <xf numFmtId="0" fontId="16" fillId="9" borderId="1" xfId="5" applyNumberFormat="1" applyFont="1" applyFill="1" applyBorder="1" applyAlignment="1">
      <alignment horizontal="center" vertical="center" wrapText="1"/>
    </xf>
    <xf numFmtId="0" fontId="16" fillId="9" borderId="13" xfId="5" applyNumberFormat="1" applyFont="1" applyFill="1" applyBorder="1" applyAlignment="1">
      <alignment horizontal="left" vertical="center" wrapText="1"/>
    </xf>
    <xf numFmtId="0" fontId="16" fillId="9" borderId="13" xfId="5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/>
    </xf>
    <xf numFmtId="164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left" vertical="center" indent="2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 applyFill="1"/>
    <xf numFmtId="0" fontId="17" fillId="5" borderId="1" xfId="0" applyFont="1" applyFill="1" applyBorder="1" applyAlignment="1" applyProtection="1">
      <alignment horizontal="left" vertical="center" indent="2"/>
    </xf>
    <xf numFmtId="164" fontId="0" fillId="6" borderId="1" xfId="6" applyNumberFormat="1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left" vertical="center" indent="2"/>
    </xf>
    <xf numFmtId="0" fontId="17" fillId="6" borderId="1" xfId="0" applyFont="1" applyFill="1" applyBorder="1" applyAlignment="1" applyProtection="1">
      <alignment horizontal="left" vertical="center" indent="1"/>
    </xf>
    <xf numFmtId="0" fontId="17" fillId="6" borderId="1" xfId="0" applyFont="1" applyFill="1" applyBorder="1" applyAlignment="1" applyProtection="1">
      <alignment horizontal="left" vertical="center"/>
    </xf>
    <xf numFmtId="0" fontId="17" fillId="5" borderId="1" xfId="0" applyFont="1" applyFill="1" applyBorder="1" applyAlignment="1" applyProtection="1">
      <alignment horizontal="left" vertical="center" indent="1"/>
    </xf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right" indent="1"/>
    </xf>
    <xf numFmtId="0" fontId="16" fillId="0" borderId="0" xfId="5" applyFont="1" applyFill="1" applyBorder="1" applyAlignment="1">
      <alignment horizontal="left" indent="2"/>
    </xf>
    <xf numFmtId="0" fontId="16" fillId="0" borderId="0" xfId="5" applyFont="1" applyFill="1" applyBorder="1" applyAlignment="1">
      <alignment horizontal="right" indent="1"/>
    </xf>
    <xf numFmtId="171" fontId="16" fillId="0" borderId="0" xfId="7" applyNumberFormat="1" applyFont="1" applyFill="1"/>
    <xf numFmtId="172" fontId="16" fillId="0" borderId="0" xfId="7" applyNumberFormat="1" applyFont="1" applyFill="1"/>
    <xf numFmtId="17" fontId="7" fillId="2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2" fontId="0" fillId="0" borderId="1" xfId="3" applyNumberFormat="1" applyFont="1" applyBorder="1" applyAlignment="1" applyProtection="1">
      <alignment horizontal="center" vertical="center"/>
      <protection locked="0"/>
    </xf>
    <xf numFmtId="4" fontId="3" fillId="2" borderId="1" xfId="3" applyNumberFormat="1" applyFont="1" applyFill="1" applyBorder="1" applyAlignment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9" xfId="0" applyBorder="1" applyProtection="1"/>
    <xf numFmtId="2" fontId="0" fillId="0" borderId="6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10" fontId="0" fillId="0" borderId="0" xfId="0" applyNumberFormat="1"/>
    <xf numFmtId="10" fontId="0" fillId="0" borderId="0" xfId="3" applyNumberFormat="1" applyFont="1"/>
    <xf numFmtId="0" fontId="19" fillId="4" borderId="0" xfId="0" applyFont="1" applyFill="1" applyProtection="1"/>
    <xf numFmtId="0" fontId="19" fillId="0" borderId="0" xfId="0" applyFont="1"/>
    <xf numFmtId="0" fontId="19" fillId="4" borderId="2" xfId="0" applyFont="1" applyFill="1" applyBorder="1" applyProtection="1"/>
    <xf numFmtId="0" fontId="19" fillId="4" borderId="3" xfId="0" applyFont="1" applyFill="1" applyBorder="1" applyProtection="1"/>
    <xf numFmtId="0" fontId="19" fillId="4" borderId="4" xfId="0" applyFont="1" applyFill="1" applyBorder="1" applyProtection="1"/>
    <xf numFmtId="0" fontId="19" fillId="4" borderId="5" xfId="0" applyFont="1" applyFill="1" applyBorder="1" applyProtection="1"/>
    <xf numFmtId="0" fontId="19" fillId="4" borderId="0" xfId="0" applyFont="1" applyFill="1" applyBorder="1" applyProtection="1"/>
    <xf numFmtId="0" fontId="19" fillId="4" borderId="6" xfId="0" applyFont="1" applyFill="1" applyBorder="1" applyProtection="1"/>
    <xf numFmtId="0" fontId="20" fillId="0" borderId="14" xfId="0" applyFont="1" applyFill="1" applyBorder="1" applyAlignment="1" applyProtection="1">
      <alignment vertical="center"/>
    </xf>
    <xf numFmtId="0" fontId="21" fillId="4" borderId="0" xfId="0" applyFont="1" applyFill="1" applyBorder="1" applyProtection="1"/>
    <xf numFmtId="0" fontId="21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/>
    <xf numFmtId="0" fontId="19" fillId="4" borderId="7" xfId="0" applyFont="1" applyFill="1" applyBorder="1" applyProtection="1"/>
    <xf numFmtId="0" fontId="19" fillId="4" borderId="8" xfId="0" applyFont="1" applyFill="1" applyBorder="1" applyProtection="1"/>
    <xf numFmtId="0" fontId="19" fillId="4" borderId="9" xfId="0" applyFont="1" applyFill="1" applyBorder="1" applyProtection="1"/>
    <xf numFmtId="0" fontId="19" fillId="0" borderId="0" xfId="0" applyFont="1" applyProtection="1"/>
    <xf numFmtId="17" fontId="4" fillId="0" borderId="0" xfId="0" applyNumberFormat="1" applyFont="1" applyBorder="1" applyAlignment="1">
      <alignment horizontal="left" indent="2"/>
    </xf>
    <xf numFmtId="165" fontId="6" fillId="0" borderId="0" xfId="0" applyNumberFormat="1" applyFont="1" applyBorder="1" applyAlignment="1" applyProtection="1">
      <alignment horizontal="left" vertical="center"/>
    </xf>
    <xf numFmtId="165" fontId="6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4" xfId="0" applyFont="1" applyBorder="1"/>
    <xf numFmtId="0" fontId="23" fillId="0" borderId="14" xfId="0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vertical="center"/>
    </xf>
    <xf numFmtId="0" fontId="22" fillId="0" borderId="0" xfId="0" applyFont="1" applyBorder="1"/>
    <xf numFmtId="167" fontId="22" fillId="0" borderId="0" xfId="2" applyNumberFormat="1" applyFont="1" applyFill="1" applyBorder="1"/>
    <xf numFmtId="0" fontId="25" fillId="2" borderId="1" xfId="0" applyFont="1" applyFill="1" applyBorder="1" applyAlignment="1">
      <alignment vertical="center" wrapText="1"/>
    </xf>
    <xf numFmtId="9" fontId="22" fillId="0" borderId="0" xfId="3" applyNumberFormat="1" applyFont="1" applyFill="1" applyBorder="1" applyAlignment="1">
      <alignment horizontal="center"/>
    </xf>
    <xf numFmtId="0" fontId="26" fillId="3" borderId="1" xfId="0" applyFont="1" applyFill="1" applyBorder="1" applyAlignment="1" applyProtection="1">
      <alignment horizontal="center" vertical="center"/>
    </xf>
    <xf numFmtId="17" fontId="26" fillId="3" borderId="1" xfId="0" applyNumberFormat="1" applyFont="1" applyFill="1" applyBorder="1" applyAlignment="1" applyProtection="1">
      <alignment horizontal="center" vertical="center"/>
    </xf>
    <xf numFmtId="17" fontId="26" fillId="3" borderId="0" xfId="0" applyNumberFormat="1" applyFont="1" applyFill="1" applyBorder="1" applyAlignment="1" applyProtection="1">
      <alignment horizontal="center" vertical="center"/>
    </xf>
    <xf numFmtId="17" fontId="25" fillId="2" borderId="13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left" vertical="center"/>
    </xf>
    <xf numFmtId="164" fontId="22" fillId="0" borderId="1" xfId="2" applyNumberFormat="1" applyFont="1" applyBorder="1" applyAlignment="1" applyProtection="1">
      <alignment horizontal="center" vertical="center"/>
      <protection locked="0"/>
    </xf>
    <xf numFmtId="166" fontId="25" fillId="0" borderId="1" xfId="1" applyNumberFormat="1" applyFont="1" applyBorder="1" applyAlignment="1">
      <alignment vertical="center"/>
    </xf>
    <xf numFmtId="0" fontId="22" fillId="0" borderId="1" xfId="0" applyFont="1" applyFill="1" applyBorder="1"/>
    <xf numFmtId="167" fontId="22" fillId="0" borderId="1" xfId="2" applyNumberFormat="1" applyFont="1" applyFill="1" applyBorder="1"/>
    <xf numFmtId="166" fontId="25" fillId="0" borderId="1" xfId="1" applyNumberFormat="1" applyFont="1" applyFill="1" applyBorder="1" applyAlignment="1">
      <alignment vertical="center"/>
    </xf>
    <xf numFmtId="10" fontId="22" fillId="0" borderId="1" xfId="3" applyNumberFormat="1" applyFont="1" applyFill="1" applyBorder="1" applyAlignment="1">
      <alignment horizontal="center"/>
    </xf>
    <xf numFmtId="9" fontId="22" fillId="0" borderId="1" xfId="3" applyNumberFormat="1" applyFont="1" applyFill="1" applyBorder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right" vertical="center"/>
    </xf>
    <xf numFmtId="164" fontId="22" fillId="5" borderId="1" xfId="2" applyNumberFormat="1" applyFont="1" applyFill="1" applyBorder="1" applyAlignment="1" applyProtection="1">
      <alignment horizontal="center" vertical="center"/>
      <protection locked="0"/>
    </xf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right"/>
    </xf>
    <xf numFmtId="166" fontId="25" fillId="7" borderId="1" xfId="1" applyNumberFormat="1" applyFont="1" applyFill="1" applyBorder="1" applyAlignment="1">
      <alignment vertical="center"/>
    </xf>
    <xf numFmtId="0" fontId="22" fillId="7" borderId="1" xfId="0" applyFont="1" applyFill="1" applyBorder="1"/>
    <xf numFmtId="167" fontId="22" fillId="7" borderId="1" xfId="2" applyNumberFormat="1" applyFont="1" applyFill="1" applyBorder="1"/>
    <xf numFmtId="10" fontId="22" fillId="7" borderId="1" xfId="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4" fillId="2" borderId="10" xfId="2" applyNumberFormat="1" applyFont="1" applyFill="1" applyBorder="1"/>
    <xf numFmtId="167" fontId="24" fillId="2" borderId="1" xfId="2" applyNumberFormat="1" applyFont="1" applyFill="1" applyBorder="1"/>
    <xf numFmtId="10" fontId="24" fillId="2" borderId="1" xfId="3" applyNumberFormat="1" applyFont="1" applyFill="1" applyBorder="1" applyAlignment="1">
      <alignment horizontal="center"/>
    </xf>
    <xf numFmtId="9" fontId="22" fillId="7" borderId="1" xfId="3" applyNumberFormat="1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vertical="center"/>
    </xf>
    <xf numFmtId="164" fontId="22" fillId="0" borderId="0" xfId="0" applyNumberFormat="1" applyFont="1"/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169" fontId="0" fillId="0" borderId="0" xfId="1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9" fillId="0" borderId="0" xfId="0" applyFont="1" applyFill="1" applyAlignment="1" applyProtection="1">
      <alignment vertical="center"/>
    </xf>
    <xf numFmtId="0" fontId="28" fillId="0" borderId="0" xfId="0" applyFont="1" applyFill="1"/>
    <xf numFmtId="0" fontId="30" fillId="0" borderId="0" xfId="0" applyFont="1" applyFill="1" applyAlignment="1" applyProtection="1">
      <alignment vertical="center"/>
    </xf>
    <xf numFmtId="0" fontId="28" fillId="0" borderId="14" xfId="0" applyFont="1" applyBorder="1"/>
    <xf numFmtId="0" fontId="29" fillId="0" borderId="14" xfId="0" applyFont="1" applyFill="1" applyBorder="1" applyAlignment="1" applyProtection="1">
      <alignment vertical="center"/>
    </xf>
    <xf numFmtId="0" fontId="30" fillId="0" borderId="14" xfId="0" applyFont="1" applyFill="1" applyBorder="1" applyAlignment="1" applyProtection="1">
      <alignment vertical="center"/>
    </xf>
    <xf numFmtId="0" fontId="28" fillId="0" borderId="14" xfId="0" applyFont="1" applyFill="1" applyBorder="1"/>
    <xf numFmtId="0" fontId="28" fillId="0" borderId="0" xfId="0" applyFont="1" applyBorder="1"/>
    <xf numFmtId="0" fontId="31" fillId="2" borderId="1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/>
    </xf>
    <xf numFmtId="17" fontId="32" fillId="3" borderId="0" xfId="0" applyNumberFormat="1" applyFont="1" applyFill="1" applyBorder="1" applyAlignment="1" applyProtection="1">
      <alignment horizontal="center" vertical="center"/>
    </xf>
    <xf numFmtId="17" fontId="31" fillId="2" borderId="13" xfId="0" applyNumberFormat="1" applyFont="1" applyFill="1" applyBorder="1" applyAlignment="1">
      <alignment horizontal="center" vertical="center"/>
    </xf>
    <xf numFmtId="17" fontId="31" fillId="0" borderId="0" xfId="0" applyNumberFormat="1" applyFont="1" applyFill="1" applyBorder="1" applyAlignment="1">
      <alignment horizontal="center" vertical="center"/>
    </xf>
    <xf numFmtId="17" fontId="31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 applyProtection="1">
      <alignment horizontal="left" vertical="center"/>
    </xf>
    <xf numFmtId="164" fontId="28" fillId="0" borderId="1" xfId="2" applyNumberFormat="1" applyFont="1" applyBorder="1" applyAlignment="1" applyProtection="1">
      <alignment horizontal="center" vertical="center"/>
      <protection locked="0"/>
    </xf>
    <xf numFmtId="166" fontId="31" fillId="0" borderId="1" xfId="1" applyNumberFormat="1" applyFont="1" applyFill="1" applyBorder="1" applyAlignment="1">
      <alignment vertical="center"/>
    </xf>
    <xf numFmtId="0" fontId="28" fillId="0" borderId="1" xfId="0" applyFont="1" applyFill="1" applyBorder="1"/>
    <xf numFmtId="167" fontId="28" fillId="0" borderId="1" xfId="2" applyNumberFormat="1" applyFont="1" applyFill="1" applyBorder="1"/>
    <xf numFmtId="10" fontId="28" fillId="0" borderId="1" xfId="3" applyNumberFormat="1" applyFont="1" applyFill="1" applyBorder="1" applyAlignment="1">
      <alignment horizontal="center"/>
    </xf>
    <xf numFmtId="9" fontId="28" fillId="0" borderId="1" xfId="3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164" fontId="28" fillId="0" borderId="0" xfId="2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 indent="2"/>
    </xf>
    <xf numFmtId="9" fontId="28" fillId="0" borderId="0" xfId="3" applyNumberFormat="1" applyFont="1" applyFill="1" applyBorder="1" applyAlignment="1">
      <alignment horizontal="center"/>
    </xf>
    <xf numFmtId="167" fontId="30" fillId="2" borderId="1" xfId="2" applyNumberFormat="1" applyFont="1" applyFill="1" applyBorder="1"/>
    <xf numFmtId="10" fontId="30" fillId="2" borderId="1" xfId="3" applyNumberFormat="1" applyFont="1" applyFill="1" applyBorder="1" applyAlignment="1">
      <alignment horizontal="center"/>
    </xf>
    <xf numFmtId="165" fontId="33" fillId="0" borderId="3" xfId="0" applyNumberFormat="1" applyFont="1" applyBorder="1" applyAlignment="1" applyProtection="1">
      <alignment horizontal="right" vertical="center"/>
    </xf>
    <xf numFmtId="0" fontId="33" fillId="0" borderId="0" xfId="0" applyFont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1"/>
    </xf>
    <xf numFmtId="166" fontId="31" fillId="0" borderId="0" xfId="1" applyNumberFormat="1" applyFont="1" applyFill="1" applyBorder="1" applyAlignment="1">
      <alignment vertical="center"/>
    </xf>
    <xf numFmtId="0" fontId="28" fillId="0" borderId="0" xfId="0" applyFont="1" applyFill="1" applyBorder="1"/>
    <xf numFmtId="167" fontId="28" fillId="0" borderId="0" xfId="2" applyNumberFormat="1" applyFont="1" applyFill="1" applyBorder="1"/>
    <xf numFmtId="10" fontId="28" fillId="0" borderId="0" xfId="3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Protection="1"/>
    <xf numFmtId="166" fontId="31" fillId="7" borderId="1" xfId="1" applyNumberFormat="1" applyFont="1" applyFill="1" applyBorder="1" applyAlignment="1">
      <alignment vertical="center"/>
    </xf>
    <xf numFmtId="0" fontId="28" fillId="7" borderId="1" xfId="0" applyFont="1" applyFill="1" applyBorder="1"/>
    <xf numFmtId="167" fontId="28" fillId="7" borderId="1" xfId="2" applyNumberFormat="1" applyFont="1" applyFill="1" applyBorder="1"/>
    <xf numFmtId="10" fontId="28" fillId="7" borderId="1" xfId="3" applyNumberFormat="1" applyFont="1" applyFill="1" applyBorder="1" applyAlignment="1">
      <alignment horizontal="center"/>
    </xf>
    <xf numFmtId="9" fontId="28" fillId="7" borderId="1" xfId="3" applyNumberFormat="1" applyFont="1" applyFill="1" applyBorder="1" applyAlignment="1">
      <alignment horizontal="center"/>
    </xf>
    <xf numFmtId="10" fontId="30" fillId="0" borderId="0" xfId="3" applyNumberFormat="1" applyFont="1" applyFill="1" applyBorder="1" applyAlignment="1">
      <alignment horizontal="center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Alignment="1">
      <alignment horizontal="right"/>
    </xf>
    <xf numFmtId="0" fontId="33" fillId="0" borderId="0" xfId="0" applyFont="1" applyAlignment="1">
      <alignment horizontal="right"/>
    </xf>
    <xf numFmtId="17" fontId="7" fillId="2" borderId="1" xfId="0" applyNumberFormat="1" applyFont="1" applyFill="1" applyBorder="1" applyAlignment="1">
      <alignment horizontal="center" vertical="center"/>
    </xf>
    <xf numFmtId="17" fontId="25" fillId="2" borderId="1" xfId="0" applyNumberFormat="1" applyFont="1" applyFill="1" applyBorder="1" applyAlignment="1">
      <alignment horizontal="center" vertical="center"/>
    </xf>
    <xf numFmtId="167" fontId="27" fillId="0" borderId="0" xfId="0" applyNumberFormat="1" applyFont="1" applyAlignment="1">
      <alignment horizontal="right"/>
    </xf>
    <xf numFmtId="0" fontId="0" fillId="7" borderId="1" xfId="0" applyFont="1" applyFill="1" applyBorder="1"/>
    <xf numFmtId="0" fontId="0" fillId="7" borderId="0" xfId="0" applyFont="1" applyFill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165" fontId="17" fillId="0" borderId="3" xfId="0" applyNumberFormat="1" applyFont="1" applyBorder="1" applyAlignment="1" applyProtection="1">
      <alignment horizontal="right" vertical="center"/>
    </xf>
    <xf numFmtId="169" fontId="1" fillId="0" borderId="0" xfId="1" applyNumberFormat="1" applyFont="1"/>
    <xf numFmtId="165" fontId="17" fillId="0" borderId="0" xfId="0" applyNumberFormat="1" applyFont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left" vertical="center"/>
    </xf>
    <xf numFmtId="10" fontId="1" fillId="0" borderId="1" xfId="3" applyNumberFormat="1" applyFont="1" applyBorder="1" applyAlignment="1">
      <alignment horizontal="center"/>
    </xf>
    <xf numFmtId="10" fontId="1" fillId="5" borderId="1" xfId="3" applyNumberFormat="1" applyFont="1" applyFill="1" applyBorder="1" applyAlignment="1" applyProtection="1">
      <alignment horizontal="center" vertical="center"/>
      <protection locked="0"/>
    </xf>
    <xf numFmtId="169" fontId="22" fillId="0" borderId="0" xfId="1" applyNumberFormat="1" applyFont="1" applyFill="1" applyBorder="1"/>
    <xf numFmtId="166" fontId="0" fillId="7" borderId="1" xfId="1" applyNumberFormat="1" applyFont="1" applyFill="1" applyBorder="1" applyAlignment="1">
      <alignment horizontal="left" vertical="center"/>
    </xf>
    <xf numFmtId="173" fontId="0" fillId="0" borderId="1" xfId="2" applyNumberFormat="1" applyFont="1" applyFill="1" applyBorder="1" applyAlignment="1">
      <alignment horizontal="center" vertical="center"/>
    </xf>
    <xf numFmtId="173" fontId="0" fillId="7" borderId="1" xfId="2" applyNumberFormat="1" applyFont="1" applyFill="1" applyBorder="1" applyAlignment="1">
      <alignment horizontal="center" vertical="center"/>
    </xf>
    <xf numFmtId="169" fontId="0" fillId="0" borderId="0" xfId="1" applyNumberFormat="1" applyFont="1"/>
    <xf numFmtId="165" fontId="17" fillId="0" borderId="3" xfId="0" applyNumberFormat="1" applyFont="1" applyBorder="1" applyAlignment="1" applyProtection="1">
      <alignment horizontal="left" vertical="center"/>
    </xf>
    <xf numFmtId="0" fontId="17" fillId="0" borderId="0" xfId="0" applyFont="1" applyAlignment="1">
      <alignment horizontal="left"/>
    </xf>
    <xf numFmtId="167" fontId="22" fillId="2" borderId="1" xfId="2" applyNumberFormat="1" applyFont="1" applyFill="1" applyBorder="1"/>
    <xf numFmtId="0" fontId="16" fillId="0" borderId="0" xfId="0" applyFont="1" applyBorder="1" applyAlignment="1">
      <alignment horizontal="right"/>
    </xf>
    <xf numFmtId="167" fontId="28" fillId="4" borderId="1" xfId="2" applyNumberFormat="1" applyFont="1" applyFill="1" applyBorder="1"/>
    <xf numFmtId="0" fontId="34" fillId="0" borderId="0" xfId="0" applyFont="1"/>
    <xf numFmtId="165" fontId="17" fillId="0" borderId="0" xfId="0" applyNumberFormat="1" applyFont="1" applyBorder="1" applyAlignment="1" applyProtection="1">
      <alignment horizontal="left" vertical="center"/>
    </xf>
    <xf numFmtId="165" fontId="35" fillId="0" borderId="3" xfId="0" applyNumberFormat="1" applyFont="1" applyBorder="1" applyAlignment="1" applyProtection="1">
      <alignment horizontal="left" vertical="center"/>
    </xf>
    <xf numFmtId="166" fontId="7" fillId="4" borderId="1" xfId="1" applyNumberFormat="1" applyFont="1" applyFill="1" applyBorder="1" applyAlignment="1">
      <alignment vertical="center"/>
    </xf>
    <xf numFmtId="0" fontId="0" fillId="4" borderId="1" xfId="0" applyFill="1" applyBorder="1"/>
    <xf numFmtId="167" fontId="0" fillId="4" borderId="1" xfId="2" applyNumberFormat="1" applyFont="1" applyFill="1" applyBorder="1"/>
    <xf numFmtId="10" fontId="0" fillId="4" borderId="1" xfId="3" applyNumberFormat="1" applyFont="1" applyFill="1" applyBorder="1" applyAlignment="1">
      <alignment horizontal="center"/>
    </xf>
    <xf numFmtId="9" fontId="0" fillId="4" borderId="1" xfId="3" applyNumberFormat="1" applyFont="1" applyFill="1" applyBorder="1" applyAlignment="1">
      <alignment horizontal="center"/>
    </xf>
    <xf numFmtId="166" fontId="25" fillId="4" borderId="1" xfId="1" applyNumberFormat="1" applyFont="1" applyFill="1" applyBorder="1" applyAlignment="1">
      <alignment vertical="center"/>
    </xf>
    <xf numFmtId="0" fontId="22" fillId="4" borderId="1" xfId="0" applyFont="1" applyFill="1" applyBorder="1"/>
    <xf numFmtId="167" fontId="22" fillId="4" borderId="1" xfId="2" applyNumberFormat="1" applyFont="1" applyFill="1" applyBorder="1"/>
    <xf numFmtId="10" fontId="22" fillId="4" borderId="1" xfId="3" applyNumberFormat="1" applyFont="1" applyFill="1" applyBorder="1" applyAlignment="1">
      <alignment horizontal="center"/>
    </xf>
    <xf numFmtId="9" fontId="22" fillId="4" borderId="1" xfId="3" applyNumberFormat="1" applyFont="1" applyFill="1" applyBorder="1" applyAlignment="1">
      <alignment horizontal="center"/>
    </xf>
    <xf numFmtId="9" fontId="22" fillId="0" borderId="1" xfId="3" applyFont="1" applyBorder="1" applyAlignment="1" applyProtection="1">
      <alignment horizontal="center" vertical="center"/>
      <protection locked="0"/>
    </xf>
    <xf numFmtId="9" fontId="22" fillId="5" borderId="1" xfId="3" applyFont="1" applyFill="1" applyBorder="1" applyAlignment="1" applyProtection="1">
      <alignment horizontal="center" vertical="center"/>
      <protection locked="0"/>
    </xf>
    <xf numFmtId="0" fontId="22" fillId="0" borderId="0" xfId="0" applyFont="1" applyFill="1"/>
    <xf numFmtId="9" fontId="0" fillId="0" borderId="1" xfId="3" applyFont="1" applyBorder="1" applyAlignment="1" applyProtection="1">
      <alignment horizontal="center" vertical="center"/>
      <protection locked="0"/>
    </xf>
    <xf numFmtId="0" fontId="0" fillId="0" borderId="0" xfId="0" applyFill="1"/>
    <xf numFmtId="9" fontId="0" fillId="5" borderId="1" xfId="3" applyFont="1" applyFill="1" applyBorder="1" applyAlignment="1" applyProtection="1">
      <alignment horizontal="center" vertical="center"/>
      <protection locked="0"/>
    </xf>
    <xf numFmtId="9" fontId="28" fillId="0" borderId="1" xfId="3" applyFont="1" applyBorder="1" applyAlignment="1" applyProtection="1">
      <alignment horizontal="center" vertical="center"/>
      <protection locked="0"/>
    </xf>
    <xf numFmtId="0" fontId="21" fillId="4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/>
    </xf>
    <xf numFmtId="17" fontId="7" fillId="2" borderId="4" xfId="0" applyNumberFormat="1" applyFont="1" applyFill="1" applyBorder="1" applyAlignment="1">
      <alignment horizontal="center" vertical="center"/>
    </xf>
    <xf numFmtId="17" fontId="7" fillId="2" borderId="10" xfId="4" applyNumberFormat="1" applyFont="1" applyFill="1" applyBorder="1" applyAlignment="1">
      <alignment horizontal="center" vertical="center"/>
    </xf>
    <xf numFmtId="17" fontId="7" fillId="2" borderId="12" xfId="4" applyNumberFormat="1" applyFont="1" applyFill="1" applyBorder="1" applyAlignment="1">
      <alignment horizontal="center" vertical="center"/>
    </xf>
    <xf numFmtId="0" fontId="16" fillId="9" borderId="13" xfId="5" applyNumberFormat="1" applyFont="1" applyFill="1" applyBorder="1" applyAlignment="1">
      <alignment horizontal="center" vertical="center" wrapText="1"/>
    </xf>
    <xf numFmtId="0" fontId="16" fillId="9" borderId="15" xfId="5" applyNumberFormat="1" applyFont="1" applyFill="1" applyBorder="1" applyAlignment="1">
      <alignment horizontal="center" vertical="center" wrapText="1"/>
    </xf>
    <xf numFmtId="0" fontId="16" fillId="9" borderId="13" xfId="5" applyFont="1" applyFill="1" applyBorder="1" applyAlignment="1">
      <alignment horizontal="center" vertical="center" wrapText="1"/>
    </xf>
    <xf numFmtId="0" fontId="16" fillId="9" borderId="15" xfId="5" applyFont="1" applyFill="1" applyBorder="1" applyAlignment="1">
      <alignment horizontal="center" vertical="center" wrapText="1"/>
    </xf>
    <xf numFmtId="9" fontId="25" fillId="2" borderId="10" xfId="3" applyFont="1" applyFill="1" applyBorder="1" applyAlignment="1">
      <alignment horizontal="center" vertical="center" wrapText="1"/>
    </xf>
    <xf numFmtId="9" fontId="25" fillId="2" borderId="11" xfId="3" applyFont="1" applyFill="1" applyBorder="1" applyAlignment="1">
      <alignment horizontal="center" vertical="center" wrapText="1"/>
    </xf>
    <xf numFmtId="9" fontId="25" fillId="2" borderId="12" xfId="3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17" fontId="25" fillId="2" borderId="2" xfId="0" applyNumberFormat="1" applyFont="1" applyFill="1" applyBorder="1" applyAlignment="1">
      <alignment horizontal="center" vertical="center"/>
    </xf>
    <xf numFmtId="17" fontId="25" fillId="2" borderId="4" xfId="0" applyNumberFormat="1" applyFont="1" applyFill="1" applyBorder="1" applyAlignment="1">
      <alignment horizontal="center" vertical="center"/>
    </xf>
    <xf numFmtId="17" fontId="25" fillId="2" borderId="10" xfId="4" applyNumberFormat="1" applyFont="1" applyFill="1" applyBorder="1" applyAlignment="1">
      <alignment horizontal="center" vertical="center"/>
    </xf>
    <xf numFmtId="17" fontId="25" fillId="2" borderId="12" xfId="4" applyNumberFormat="1" applyFont="1" applyFill="1" applyBorder="1" applyAlignment="1">
      <alignment horizontal="center" vertical="center"/>
    </xf>
    <xf numFmtId="17" fontId="25" fillId="2" borderId="1" xfId="4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7" fontId="7" fillId="2" borderId="1" xfId="4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7" fontId="31" fillId="2" borderId="2" xfId="0" applyNumberFormat="1" applyFont="1" applyFill="1" applyBorder="1" applyAlignment="1">
      <alignment horizontal="center" vertical="center"/>
    </xf>
    <xf numFmtId="17" fontId="31" fillId="2" borderId="4" xfId="0" applyNumberFormat="1" applyFont="1" applyFill="1" applyBorder="1" applyAlignment="1">
      <alignment horizontal="center" vertical="center"/>
    </xf>
    <xf numFmtId="17" fontId="31" fillId="2" borderId="10" xfId="4" applyNumberFormat="1" applyFont="1" applyFill="1" applyBorder="1" applyAlignment="1">
      <alignment horizontal="center" vertical="center"/>
    </xf>
    <xf numFmtId="17" fontId="31" fillId="2" borderId="12" xfId="4" applyNumberFormat="1" applyFont="1" applyFill="1" applyBorder="1" applyAlignment="1">
      <alignment horizontal="center" vertical="center"/>
    </xf>
    <xf numFmtId="17" fontId="31" fillId="2" borderId="1" xfId="0" applyNumberFormat="1" applyFont="1" applyFill="1" applyBorder="1" applyAlignment="1">
      <alignment horizontal="center" vertical="center"/>
    </xf>
    <xf numFmtId="17" fontId="31" fillId="2" borderId="1" xfId="4" applyNumberFormat="1" applyFont="1" applyFill="1" applyBorder="1" applyAlignment="1">
      <alignment horizontal="center" vertical="center"/>
    </xf>
  </cellXfs>
  <cellStyles count="8"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23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family val="2"/>
        <scheme val="none"/>
      </font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</font>
      <protection locked="0" hidden="0"/>
    </dxf>
  </dxfs>
  <tableStyles count="0" defaultTableStyle="TableStyleMedium2" defaultPivotStyle="PivotStyleLight16"/>
  <colors>
    <mruColors>
      <color rgb="FF009900"/>
      <color rgb="FFC55A11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412818604076"/>
          <c:y val="1.9611961134343478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mar-17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Comisiones!$D$9:$D$16</c:f>
              <c:numCache>
                <c:formatCode>_("$"* #,##0_);_("$"* \(#,##0\);_("$"* "-"??_);_(@_)</c:formatCode>
                <c:ptCount val="8"/>
                <c:pt idx="0">
                  <c:v>171704.87</c:v>
                </c:pt>
                <c:pt idx="1">
                  <c:v>64105.900000000023</c:v>
                </c:pt>
                <c:pt idx="2">
                  <c:v>33603.769999999997</c:v>
                </c:pt>
                <c:pt idx="3">
                  <c:v>28926.370000000003</c:v>
                </c:pt>
                <c:pt idx="4">
                  <c:v>31675.46</c:v>
                </c:pt>
                <c:pt idx="5">
                  <c:v>14199.679999999998</c:v>
                </c:pt>
                <c:pt idx="6">
                  <c:v>10429.719999999999</c:v>
                </c:pt>
                <c:pt idx="7">
                  <c:v>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mar-18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Comisiones!$E$9:$E$16</c:f>
              <c:numCache>
                <c:formatCode>_("$"* #,##0_);_("$"* \(#,##0\);_("$"* "-"??_);_(@_)</c:formatCode>
                <c:ptCount val="8"/>
                <c:pt idx="0">
                  <c:v>191800.18</c:v>
                </c:pt>
                <c:pt idx="1">
                  <c:v>64219.610000000008</c:v>
                </c:pt>
                <c:pt idx="2">
                  <c:v>32659.519999999997</c:v>
                </c:pt>
                <c:pt idx="3">
                  <c:v>32707.09</c:v>
                </c:pt>
                <c:pt idx="4">
                  <c:v>28517.149999999998</c:v>
                </c:pt>
                <c:pt idx="5">
                  <c:v>15651.209999999997</c:v>
                </c:pt>
                <c:pt idx="6">
                  <c:v>12251.88</c:v>
                </c:pt>
                <c:pt idx="7">
                  <c:v>81.740000000000009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100">
                <a:solidFill>
                  <a:sysClr val="windowText" lastClr="000000"/>
                </a:solidFill>
              </a:rPr>
              <a:t>% Particiáción por Línea</a:t>
            </a:r>
            <a:r>
              <a:rPr lang="es-CO" sz="1100" baseline="0">
                <a:solidFill>
                  <a:sysClr val="windowText" lastClr="000000"/>
                </a:solidFill>
              </a:rPr>
              <a:t> de Negocio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endParaRPr lang="es-CO" sz="11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3430899590108206E-2"/>
          <c:y val="0.10894205448785814"/>
          <c:w val="0.89881028043750533"/>
          <c:h val="0.727292186154171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Comisiones!$C$47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42825</c:v>
                </c:pt>
                <c:pt idx="1">
                  <c:v>43190</c:v>
                </c:pt>
              </c:numCache>
            </c:numRef>
          </c:cat>
          <c:val>
            <c:numRef>
              <c:f>(Comisiones!$D$47,Comisiones!$E$47)</c:f>
              <c:numCache>
                <c:formatCode>0.00%</c:formatCode>
                <c:ptCount val="2"/>
                <c:pt idx="0">
                  <c:v>0.52882539502561854</c:v>
                </c:pt>
                <c:pt idx="1">
                  <c:v>0.49244223916067503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Comisiones!$C$46</c:f>
              <c:strCache>
                <c:ptCount val="1"/>
                <c:pt idx="0">
                  <c:v>Fondos de Inversión Colectiva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 w="31750">
                <a:solidFill>
                  <a:srgbClr val="0099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4491-4200-BADB-80AC93AE2D6A}"/>
              </c:ext>
            </c:extLst>
          </c:dPt>
          <c:dPt>
            <c:idx val="1"/>
            <c:invertIfNegative val="0"/>
            <c:bubble3D val="0"/>
            <c:spPr>
              <a:noFill/>
              <a:ln w="31750">
                <a:solidFill>
                  <a:srgbClr val="0099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91-4200-BADB-80AC93AE2D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42825</c:v>
                </c:pt>
                <c:pt idx="1">
                  <c:v>43190</c:v>
                </c:pt>
              </c:numCache>
            </c:numRef>
          </c:cat>
          <c:val>
            <c:numRef>
              <c:f>(Comisiones!$D$46,Comisiones!$E$46)</c:f>
              <c:numCache>
                <c:formatCode>0.00%</c:formatCode>
                <c:ptCount val="2"/>
                <c:pt idx="0">
                  <c:v>0.47117460497438152</c:v>
                </c:pt>
                <c:pt idx="1">
                  <c:v>0.50755776083932502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23740776"/>
        <c:axId val="623735200"/>
      </c:barChart>
      <c:catAx>
        <c:axId val="623740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35200"/>
        <c:crosses val="autoZero"/>
        <c:auto val="0"/>
        <c:lblAlgn val="ctr"/>
        <c:lblOffset val="100"/>
        <c:noMultiLvlLbl val="1"/>
      </c:catAx>
      <c:valAx>
        <c:axId val="6237352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4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Activos administrados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mar-17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680407240223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9-46AD-863C-A287FAE4F401}"/>
                </c:ext>
              </c:extLst>
            </c:dLbl>
            <c:dLbl>
              <c:idx val="1"/>
              <c:layout>
                <c:manualLayout>
                  <c:x val="-8.34314802873091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19-46AD-863C-A287FAE4F4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117915140.62000002</c:v>
                </c:pt>
                <c:pt idx="1">
                  <c:v>97373328.75999999</c:v>
                </c:pt>
                <c:pt idx="2">
                  <c:v>77842368.539999992</c:v>
                </c:pt>
                <c:pt idx="3">
                  <c:v>54826502.859999999</c:v>
                </c:pt>
                <c:pt idx="4">
                  <c:v>57747288.350000001</c:v>
                </c:pt>
                <c:pt idx="5">
                  <c:v>41175761.040000007</c:v>
                </c:pt>
                <c:pt idx="6">
                  <c:v>0</c:v>
                </c:pt>
                <c:pt idx="7">
                  <c:v>1748789.6500000001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mar-18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Activos!$E$9:$E$16</c:f>
              <c:numCache>
                <c:formatCode>_("$"* #,##0_);_("$"* \(#,##0\);_("$"* "-"??_);_(@_)</c:formatCode>
                <c:ptCount val="8"/>
                <c:pt idx="0">
                  <c:v>127627947.42999999</c:v>
                </c:pt>
                <c:pt idx="1">
                  <c:v>116103137.6947531</c:v>
                </c:pt>
                <c:pt idx="2">
                  <c:v>77442430.289999992</c:v>
                </c:pt>
                <c:pt idx="3">
                  <c:v>51605665.300000012</c:v>
                </c:pt>
                <c:pt idx="4">
                  <c:v>52804292.229999997</c:v>
                </c:pt>
                <c:pt idx="5">
                  <c:v>43428591.229999997</c:v>
                </c:pt>
                <c:pt idx="6">
                  <c:v>13002978.060000001</c:v>
                </c:pt>
                <c:pt idx="7">
                  <c:v>2143439.11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Número de negocios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89775702446555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mar-17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11052</c:v>
                </c:pt>
                <c:pt idx="1">
                  <c:v>7039</c:v>
                </c:pt>
                <c:pt idx="2">
                  <c:v>2418</c:v>
                </c:pt>
                <c:pt idx="3">
                  <c:v>1290</c:v>
                </c:pt>
                <c:pt idx="4">
                  <c:v>108</c:v>
                </c:pt>
                <c:pt idx="5">
                  <c:v>138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mar-18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10642</c:v>
                </c:pt>
                <c:pt idx="1">
                  <c:v>6006</c:v>
                </c:pt>
                <c:pt idx="2">
                  <c:v>2225</c:v>
                </c:pt>
                <c:pt idx="3">
                  <c:v>1321</c:v>
                </c:pt>
                <c:pt idx="4">
                  <c:v>100</c:v>
                </c:pt>
                <c:pt idx="5">
                  <c:v>85</c:v>
                </c:pt>
                <c:pt idx="6">
                  <c:v>59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FICs_FCP!$D$8</c:f>
              <c:strCache>
                <c:ptCount val="1"/>
                <c:pt idx="0">
                  <c:v>mar-17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 w="317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C7F-4C2A-BB01-7B5E51751A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FICs_FCP!$D$9</c:f>
              <c:numCache>
                <c:formatCode>_("$"* #,##0_);_("$"* \(#,##0\);_("$"* "-"??_);_(@_)</c:formatCode>
                <c:ptCount val="1"/>
                <c:pt idx="0">
                  <c:v>749657.03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FICs_FCP!$E$8</c:f>
              <c:strCache>
                <c:ptCount val="1"/>
                <c:pt idx="0">
                  <c:v>mar-18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 w="31750">
                <a:solidFill>
                  <a:srgbClr val="0099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7F-4C2A-BB01-7B5E51751A3D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FICs_FCP!$E$9</c:f>
              <c:numCache>
                <c:formatCode>_("$"* #,##0_);_("$"* \(#,##0\);_("$"* "-"??_);_(@_)</c:formatCode>
                <c:ptCount val="1"/>
                <c:pt idx="0">
                  <c:v>501147.13000000006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ROE Anual Sector</a:t>
            </a:r>
            <a:r>
              <a:rPr lang="es-CO" baseline="0">
                <a:solidFill>
                  <a:sysClr val="windowText" lastClr="000000"/>
                </a:solidFill>
              </a:rPr>
              <a:t> Fiduciario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mar-17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0.3099625305924929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mar-18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0.31654957715978282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Eficiencia</a:t>
            </a:r>
            <a:r>
              <a:rPr lang="es-CO" baseline="0">
                <a:solidFill>
                  <a:sysClr val="windowText" lastClr="000000"/>
                </a:solidFill>
              </a:rPr>
              <a:t> operativa Sociedades Fiduciarias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83239119571365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0099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Indicadores!$Q$9:$Q$18</c:f>
              <c:strCache>
                <c:ptCount val="10"/>
                <c:pt idx="0">
                  <c:v>CITITRUST COLOMBIA</c:v>
                </c:pt>
                <c:pt idx="1">
                  <c:v>FIDUCIARIA DAVIVIENDA</c:v>
                </c:pt>
                <c:pt idx="2">
                  <c:v>BBVA FIDUCIARIA</c:v>
                </c:pt>
                <c:pt idx="3">
                  <c:v>FIDUCIARIA BANCOLOMBIA</c:v>
                </c:pt>
                <c:pt idx="4">
                  <c:v>FIDUCIARIA LA PREVISORA</c:v>
                </c:pt>
                <c:pt idx="5">
                  <c:v>ITAÚ ASSET MANAGEMENT</c:v>
                </c:pt>
                <c:pt idx="6">
                  <c:v>FIDUCIARIA GNB SUDAMERIS</c:v>
                </c:pt>
                <c:pt idx="7">
                  <c:v>ALIANZA FIDUCIARIA</c:v>
                </c:pt>
                <c:pt idx="8">
                  <c:v>OLD MUTUAL FIDUCIARIA</c:v>
                </c:pt>
                <c:pt idx="9">
                  <c:v>FIDUCIARIA COLPATRIA</c:v>
                </c:pt>
              </c:strCache>
            </c:strRef>
          </c:cat>
          <c:val>
            <c:numRef>
              <c:f>Indicadores!$T$9:$T$18</c:f>
              <c:numCache>
                <c:formatCode>#,##0.0</c:formatCode>
                <c:ptCount val="10"/>
                <c:pt idx="0">
                  <c:v>13.903839031075224</c:v>
                </c:pt>
                <c:pt idx="1">
                  <c:v>5.6691651184941394</c:v>
                </c:pt>
                <c:pt idx="2">
                  <c:v>5.5784853514702508</c:v>
                </c:pt>
                <c:pt idx="3">
                  <c:v>3.8340240204733931</c:v>
                </c:pt>
                <c:pt idx="4">
                  <c:v>3.7942732524989009</c:v>
                </c:pt>
                <c:pt idx="5">
                  <c:v>3.763644366197183</c:v>
                </c:pt>
                <c:pt idx="6">
                  <c:v>3.1097653292959877</c:v>
                </c:pt>
                <c:pt idx="7">
                  <c:v>2.9934573829531814</c:v>
                </c:pt>
                <c:pt idx="8">
                  <c:v>2.9699307181122649</c:v>
                </c:pt>
                <c:pt idx="9">
                  <c:v>2.9673468502773948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3</xdr:row>
      <xdr:rowOff>38100</xdr:rowOff>
    </xdr:from>
    <xdr:to>
      <xdr:col>6</xdr:col>
      <xdr:colOff>659858</xdr:colOff>
      <xdr:row>8</xdr:row>
      <xdr:rowOff>130683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2484120" y="58674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127426</xdr:colOff>
      <xdr:row>14</xdr:row>
      <xdr:rowOff>62752</xdr:rowOff>
    </xdr:from>
    <xdr:to>
      <xdr:col>6</xdr:col>
      <xdr:colOff>388683</xdr:colOff>
      <xdr:row>36</xdr:row>
      <xdr:rowOff>4481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5C534A-607F-4F57-A0F4-CC0608E06E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152398</xdr:colOff>
      <xdr:row>12</xdr:row>
      <xdr:rowOff>94129</xdr:rowOff>
    </xdr:from>
    <xdr:to>
      <xdr:col>6</xdr:col>
      <xdr:colOff>618561</xdr:colOff>
      <xdr:row>34</xdr:row>
      <xdr:rowOff>35857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107577</xdr:colOff>
      <xdr:row>38</xdr:row>
      <xdr:rowOff>80682</xdr:rowOff>
    </xdr:from>
    <xdr:to>
      <xdr:col>6</xdr:col>
      <xdr:colOff>573740</xdr:colOff>
      <xdr:row>60</xdr:row>
      <xdr:rowOff>22410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244C28-5C7B-42D2-B770-1FF098933F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06738" y="235048"/>
          <a:ext cx="4412771" cy="1001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1516380</xdr:colOff>
      <xdr:row>1</xdr:row>
      <xdr:rowOff>53340</xdr:rowOff>
    </xdr:from>
    <xdr:to>
      <xdr:col>4</xdr:col>
      <xdr:colOff>19778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965960" y="23622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23558" y="238870"/>
          <a:ext cx="4410223" cy="10202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322731</xdr:colOff>
      <xdr:row>0</xdr:row>
      <xdr:rowOff>35858</xdr:rowOff>
    </xdr:from>
    <xdr:to>
      <xdr:col>2</xdr:col>
      <xdr:colOff>1683</xdr:colOff>
      <xdr:row>3</xdr:row>
      <xdr:rowOff>167955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72" y="35858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311564</xdr:colOff>
      <xdr:row>0</xdr:row>
      <xdr:rowOff>28523</xdr:rowOff>
    </xdr:from>
    <xdr:to>
      <xdr:col>1</xdr:col>
      <xdr:colOff>1152617</xdr:colOff>
      <xdr:row>3</xdr:row>
      <xdr:rowOff>169527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9372ED-1C94-4A8C-BAC9-EB14E5BBB8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70" y="28523"/>
          <a:ext cx="841053" cy="7147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2</xdr:col>
      <xdr:colOff>3361</xdr:colOff>
      <xdr:row>3</xdr:row>
      <xdr:rowOff>176919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69" y="26893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1018427</xdr:colOff>
      <xdr:row>20</xdr:row>
      <xdr:rowOff>16763</xdr:rowOff>
    </xdr:from>
    <xdr:to>
      <xdr:col>6</xdr:col>
      <xdr:colOff>441482</xdr:colOff>
      <xdr:row>41</xdr:row>
      <xdr:rowOff>142733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1139157</xdr:colOff>
      <xdr:row>50</xdr:row>
      <xdr:rowOff>43542</xdr:rowOff>
    </xdr:from>
    <xdr:to>
      <xdr:col>6</xdr:col>
      <xdr:colOff>152401</xdr:colOff>
      <xdr:row>71</xdr:row>
      <xdr:rowOff>39059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2</xdr:col>
      <xdr:colOff>1680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313761</xdr:colOff>
      <xdr:row>20</xdr:row>
      <xdr:rowOff>169924</xdr:rowOff>
    </xdr:from>
    <xdr:to>
      <xdr:col>6</xdr:col>
      <xdr:colOff>645456</xdr:colOff>
      <xdr:row>42</xdr:row>
      <xdr:rowOff>112467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565592</xdr:colOff>
      <xdr:row>19</xdr:row>
      <xdr:rowOff>27299</xdr:rowOff>
    </xdr:from>
    <xdr:to>
      <xdr:col>6</xdr:col>
      <xdr:colOff>537881</xdr:colOff>
      <xdr:row>40</xdr:row>
      <xdr:rowOff>148320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_indice" displayName="Tabla_indice" ref="C9:E31" totalsRowShown="0" headerRowDxfId="22" dataDxfId="21" tableBorderDxfId="20">
  <autoFilter ref="C9:E31" xr:uid="{00000000-0009-0000-0100-000002000000}"/>
  <tableColumns count="3">
    <tableColumn id="1" xr3:uid="{00000000-0010-0000-0000-000001000000}" name="Tema" dataDxfId="19"/>
    <tableColumn id="2" xr3:uid="{00000000-0010-0000-0000-000002000000}" name="Nombre Reporte" dataDxfId="18"/>
    <tableColumn id="3" xr3:uid="{00000000-0010-0000-0000-000003000000}" name="Nombre Hoja" dataDxfId="17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0"/>
  <sheetViews>
    <sheetView showGridLines="0" tabSelected="1" zoomScale="130" zoomScaleNormal="130" workbookViewId="0">
      <selection activeCell="C15" sqref="C15"/>
    </sheetView>
  </sheetViews>
  <sheetFormatPr baseColWidth="10" defaultColWidth="0" defaultRowHeight="14.4" zeroHeight="1" x14ac:dyDescent="0.3"/>
  <cols>
    <col min="1" max="1" width="2.6640625" style="157" customWidth="1"/>
    <col min="2" max="2" width="3.6640625" style="157" customWidth="1"/>
    <col min="3" max="4" width="11.5546875" style="157" customWidth="1"/>
    <col min="5" max="5" width="21.5546875" style="157" bestFit="1" customWidth="1"/>
    <col min="6" max="7" width="11.5546875" style="157" customWidth="1"/>
    <col min="8" max="8" width="3.6640625" style="157" customWidth="1"/>
    <col min="9" max="9" width="3" style="157" customWidth="1"/>
    <col min="10" max="11" width="3" style="157" hidden="1" customWidth="1"/>
    <col min="12" max="16384" width="11.5546875" style="157" hidden="1"/>
  </cols>
  <sheetData>
    <row r="1" spans="1:9" x14ac:dyDescent="0.3">
      <c r="A1" s="156"/>
      <c r="B1" s="156"/>
      <c r="C1" s="156"/>
      <c r="D1" s="156"/>
      <c r="E1" s="156"/>
      <c r="F1" s="156"/>
      <c r="G1" s="156"/>
      <c r="H1" s="156"/>
      <c r="I1" s="156"/>
    </row>
    <row r="2" spans="1:9" x14ac:dyDescent="0.3">
      <c r="A2" s="156"/>
      <c r="B2" s="158"/>
      <c r="C2" s="159"/>
      <c r="D2" s="159"/>
      <c r="E2" s="159"/>
      <c r="F2" s="159"/>
      <c r="G2" s="159"/>
      <c r="H2" s="160"/>
      <c r="I2" s="156"/>
    </row>
    <row r="3" spans="1:9" x14ac:dyDescent="0.3">
      <c r="A3" s="156"/>
      <c r="B3" s="161"/>
      <c r="C3" s="162"/>
      <c r="D3" s="162"/>
      <c r="E3" s="162"/>
      <c r="F3" s="162"/>
      <c r="G3" s="162"/>
      <c r="H3" s="163"/>
      <c r="I3" s="156"/>
    </row>
    <row r="4" spans="1:9" x14ac:dyDescent="0.3">
      <c r="A4" s="156"/>
      <c r="B4" s="161"/>
      <c r="C4" s="162"/>
      <c r="D4" s="162"/>
      <c r="E4" s="162"/>
      <c r="F4" s="162"/>
      <c r="G4" s="162"/>
      <c r="H4" s="163"/>
      <c r="I4" s="156"/>
    </row>
    <row r="5" spans="1:9" x14ac:dyDescent="0.3">
      <c r="A5" s="156"/>
      <c r="B5" s="161"/>
      <c r="C5" s="162"/>
      <c r="D5" s="162"/>
      <c r="E5" s="162"/>
      <c r="F5" s="162"/>
      <c r="G5" s="162"/>
      <c r="H5" s="163"/>
      <c r="I5" s="156"/>
    </row>
    <row r="6" spans="1:9" x14ac:dyDescent="0.3">
      <c r="A6" s="156"/>
      <c r="B6" s="161"/>
      <c r="C6" s="162"/>
      <c r="D6" s="162"/>
      <c r="E6" s="162"/>
      <c r="F6" s="162"/>
      <c r="G6" s="162"/>
      <c r="H6" s="163"/>
      <c r="I6" s="156"/>
    </row>
    <row r="7" spans="1:9" x14ac:dyDescent="0.3">
      <c r="A7" s="156"/>
      <c r="B7" s="161"/>
      <c r="C7" s="162"/>
      <c r="D7" s="162"/>
      <c r="E7" s="162"/>
      <c r="F7" s="162"/>
      <c r="G7" s="162"/>
      <c r="H7" s="163"/>
      <c r="I7" s="156"/>
    </row>
    <row r="8" spans="1:9" x14ac:dyDescent="0.3">
      <c r="A8" s="156"/>
      <c r="B8" s="161"/>
      <c r="C8" s="162"/>
      <c r="D8" s="162"/>
      <c r="E8" s="162"/>
      <c r="F8" s="162"/>
      <c r="G8" s="162"/>
      <c r="H8" s="163"/>
      <c r="I8" s="156"/>
    </row>
    <row r="9" spans="1:9" ht="15" thickBot="1" x14ac:dyDescent="0.35">
      <c r="A9" s="156"/>
      <c r="B9" s="161"/>
      <c r="C9" s="164"/>
      <c r="D9" s="164"/>
      <c r="E9" s="164"/>
      <c r="F9" s="164"/>
      <c r="G9" s="164"/>
      <c r="H9" s="163"/>
      <c r="I9" s="156"/>
    </row>
    <row r="10" spans="1:9" ht="15" thickTop="1" x14ac:dyDescent="0.3">
      <c r="A10" s="156"/>
      <c r="B10" s="161"/>
      <c r="C10" s="311" t="s">
        <v>1</v>
      </c>
      <c r="D10" s="311"/>
      <c r="E10" s="311"/>
      <c r="F10" s="311"/>
      <c r="G10" s="311"/>
      <c r="H10" s="163"/>
      <c r="I10" s="156"/>
    </row>
    <row r="11" spans="1:9" x14ac:dyDescent="0.3">
      <c r="A11" s="156"/>
      <c r="B11" s="161"/>
      <c r="C11" s="165"/>
      <c r="D11" s="165"/>
      <c r="E11" s="166" t="s">
        <v>0</v>
      </c>
      <c r="F11" s="167"/>
      <c r="G11" s="167"/>
      <c r="H11" s="163"/>
      <c r="I11" s="156"/>
    </row>
    <row r="12" spans="1:9" x14ac:dyDescent="0.3">
      <c r="A12" s="156"/>
      <c r="B12" s="161"/>
      <c r="C12" s="167"/>
      <c r="D12" s="165"/>
      <c r="E12" s="218" t="s">
        <v>230</v>
      </c>
      <c r="F12" s="167"/>
      <c r="G12" s="167"/>
      <c r="H12" s="163"/>
      <c r="I12" s="156"/>
    </row>
    <row r="13" spans="1:9" x14ac:dyDescent="0.3">
      <c r="A13" s="156"/>
      <c r="B13" s="161"/>
      <c r="C13" s="162"/>
      <c r="D13" s="162"/>
      <c r="E13" s="162"/>
      <c r="F13" s="162"/>
      <c r="G13" s="162"/>
      <c r="H13" s="163"/>
      <c r="I13" s="156"/>
    </row>
    <row r="14" spans="1:9" x14ac:dyDescent="0.3">
      <c r="A14" s="156"/>
      <c r="B14" s="161"/>
      <c r="C14" s="219" t="s">
        <v>229</v>
      </c>
      <c r="D14" s="162"/>
      <c r="E14" s="162"/>
      <c r="F14" s="162"/>
      <c r="G14" s="162"/>
      <c r="H14" s="163"/>
      <c r="I14" s="156"/>
    </row>
    <row r="15" spans="1:9" x14ac:dyDescent="0.3">
      <c r="A15" s="156"/>
      <c r="B15" s="161"/>
      <c r="C15" s="219" t="s">
        <v>231</v>
      </c>
      <c r="D15" s="162"/>
      <c r="E15" s="162"/>
      <c r="F15" s="162"/>
      <c r="G15" s="162"/>
      <c r="H15" s="163"/>
      <c r="I15" s="156"/>
    </row>
    <row r="16" spans="1:9" x14ac:dyDescent="0.3">
      <c r="A16" s="156"/>
      <c r="B16" s="168"/>
      <c r="C16" s="169"/>
      <c r="D16" s="169"/>
      <c r="E16" s="169"/>
      <c r="F16" s="169"/>
      <c r="G16" s="169"/>
      <c r="H16" s="170"/>
      <c r="I16" s="156"/>
    </row>
    <row r="17" spans="1:9" x14ac:dyDescent="0.3">
      <c r="A17" s="171"/>
      <c r="B17" s="171"/>
      <c r="C17" s="171"/>
      <c r="D17" s="171"/>
      <c r="E17" s="171"/>
      <c r="F17" s="171"/>
      <c r="G17" s="171"/>
      <c r="H17" s="171"/>
      <c r="I17" s="171"/>
    </row>
    <row r="18" spans="1:9" hidden="1" x14ac:dyDescent="0.3"/>
    <row r="19" spans="1:9" hidden="1" x14ac:dyDescent="0.3"/>
    <row r="20" spans="1:9" hidden="1" x14ac:dyDescent="0.3"/>
  </sheetData>
  <sheetProtection algorithmName="SHA-512" hashValue="iwwV8J6c4n9ZKCqLu1atHixKFRYnPCifzxlAVwsNpFla4fbZVwkwXejXtshPtWhG8JRl3+NyPidmVFiUYnQLPw==" saltValue="3fmYShzqVw6Az8oN7tsQfw==" spinCount="100000" sheet="1" objects="1" scenarios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P39"/>
  <sheetViews>
    <sheetView showGridLines="0" zoomScale="85" zoomScaleNormal="85" workbookViewId="0">
      <pane ySplit="8" topLeftCell="A9" activePane="bottomLeft" state="frozen"/>
      <selection pane="bottomLeft" activeCell="F9" sqref="F9"/>
    </sheetView>
  </sheetViews>
  <sheetFormatPr baseColWidth="10" defaultColWidth="0" defaultRowHeight="14.4" customHeight="1" x14ac:dyDescent="0.3"/>
  <cols>
    <col min="1" max="1" width="3.88671875" style="221" customWidth="1"/>
    <col min="2" max="2" width="17.33203125" style="221" customWidth="1"/>
    <col min="3" max="3" width="61.33203125" style="221" bestFit="1" customWidth="1"/>
    <col min="4" max="6" width="12.33203125" style="221" customWidth="1"/>
    <col min="7" max="7" width="11.5546875" style="221" customWidth="1"/>
    <col min="8" max="8" width="4.109375" style="221" bestFit="1" customWidth="1"/>
    <col min="9" max="9" width="29.33203125" style="221" customWidth="1"/>
    <col min="10" max="11" width="13.33203125" style="221" bestFit="1" customWidth="1"/>
    <col min="12" max="12" width="14.109375" style="221" bestFit="1" customWidth="1"/>
    <col min="13" max="13" width="8.33203125" style="221" bestFit="1" customWidth="1"/>
    <col min="14" max="14" width="8.33203125" style="223" customWidth="1"/>
    <col min="15" max="15" width="4.33203125" style="223" bestFit="1" customWidth="1"/>
    <col min="16" max="16" width="28.88671875" style="223" bestFit="1" customWidth="1"/>
    <col min="17" max="18" width="13.33203125" style="223" bestFit="1" customWidth="1"/>
    <col min="19" max="19" width="14.33203125" style="223" bestFit="1" customWidth="1"/>
    <col min="20" max="20" width="8.6640625" style="223" customWidth="1"/>
    <col min="21" max="21" width="8.33203125" style="223" customWidth="1"/>
    <col min="22" max="22" width="4.33203125" style="223" bestFit="1" customWidth="1"/>
    <col min="23" max="23" width="28.88671875" style="223" bestFit="1" customWidth="1"/>
    <col min="24" max="26" width="13.33203125" style="223" bestFit="1" customWidth="1"/>
    <col min="27" max="27" width="11.6640625" style="223" bestFit="1" customWidth="1"/>
    <col min="28" max="28" width="14.33203125" style="223" bestFit="1" customWidth="1"/>
    <col min="29" max="29" width="9" style="223" customWidth="1"/>
    <col min="30" max="30" width="8.33203125" style="223" customWidth="1"/>
    <col min="31" max="31" width="4.109375" style="221" bestFit="1" customWidth="1"/>
    <col min="32" max="32" width="29.33203125" style="221" bestFit="1" customWidth="1"/>
    <col min="33" max="36" width="11.6640625" style="221" bestFit="1" customWidth="1"/>
    <col min="37" max="37" width="14.109375" style="221" bestFit="1" customWidth="1"/>
    <col min="38" max="38" width="8.33203125" style="221" bestFit="1" customWidth="1"/>
    <col min="39" max="39" width="9.6640625" style="221" customWidth="1"/>
    <col min="40" max="68" width="0" style="221" hidden="1" customWidth="1"/>
    <col min="69" max="16384" width="9.6640625" style="221" hidden="1"/>
  </cols>
  <sheetData>
    <row r="2" spans="2:38" ht="14.4" customHeight="1" x14ac:dyDescent="0.3">
      <c r="C2" s="222" t="s">
        <v>2</v>
      </c>
    </row>
    <row r="3" spans="2:38" ht="15.6" x14ac:dyDescent="0.3">
      <c r="C3" s="222" t="s">
        <v>1</v>
      </c>
      <c r="D3" s="224"/>
      <c r="E3" s="224"/>
      <c r="F3" s="224"/>
    </row>
    <row r="4" spans="2:38" ht="16.2" thickBot="1" x14ac:dyDescent="0.35">
      <c r="B4" s="225"/>
      <c r="C4" s="226" t="s">
        <v>3</v>
      </c>
      <c r="D4" s="227"/>
      <c r="E4" s="227"/>
      <c r="F4" s="227"/>
      <c r="G4" s="225"/>
      <c r="H4" s="225"/>
      <c r="I4" s="225"/>
      <c r="J4" s="225"/>
      <c r="K4" s="225"/>
      <c r="L4" s="225"/>
      <c r="M4" s="225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5"/>
      <c r="AF4" s="225"/>
      <c r="AG4" s="225"/>
      <c r="AH4" s="225"/>
      <c r="AI4" s="225"/>
      <c r="AJ4" s="225"/>
      <c r="AK4" s="225"/>
      <c r="AL4" s="225"/>
    </row>
    <row r="5" spans="2:38" ht="15" thickTop="1" x14ac:dyDescent="0.3">
      <c r="B5" s="229"/>
      <c r="C5" s="229"/>
      <c r="D5" s="224"/>
      <c r="E5" s="224"/>
      <c r="F5" s="224"/>
    </row>
    <row r="6" spans="2:38" ht="14.4" customHeight="1" x14ac:dyDescent="0.3">
      <c r="B6" s="229"/>
      <c r="C6" s="230" t="s">
        <v>54</v>
      </c>
      <c r="D6" s="224"/>
      <c r="E6" s="224"/>
      <c r="F6" s="224"/>
      <c r="H6" s="338" t="s">
        <v>102</v>
      </c>
      <c r="I6" s="339"/>
      <c r="J6" s="339"/>
      <c r="K6" s="339"/>
      <c r="L6" s="339"/>
      <c r="M6" s="340"/>
      <c r="N6" s="231"/>
      <c r="O6" s="338" t="s">
        <v>186</v>
      </c>
      <c r="P6" s="339"/>
      <c r="Q6" s="339"/>
      <c r="R6" s="339"/>
      <c r="S6" s="339"/>
      <c r="T6" s="340"/>
      <c r="U6" s="231"/>
      <c r="V6" s="338" t="s">
        <v>187</v>
      </c>
      <c r="W6" s="339"/>
      <c r="X6" s="339"/>
      <c r="Y6" s="339"/>
      <c r="Z6" s="339"/>
      <c r="AA6" s="339"/>
      <c r="AB6" s="339"/>
      <c r="AC6" s="340"/>
      <c r="AD6" s="231"/>
      <c r="AE6" s="338" t="s">
        <v>192</v>
      </c>
      <c r="AF6" s="339"/>
      <c r="AG6" s="339"/>
      <c r="AH6" s="339"/>
      <c r="AI6" s="339"/>
      <c r="AJ6" s="339"/>
      <c r="AK6" s="339"/>
      <c r="AL6" s="340"/>
    </row>
    <row r="7" spans="2:38" ht="14.4" customHeight="1" x14ac:dyDescent="0.3">
      <c r="O7" s="221"/>
      <c r="P7" s="221"/>
      <c r="Q7" s="221"/>
      <c r="R7" s="221"/>
      <c r="S7" s="221"/>
      <c r="T7" s="221"/>
      <c r="V7" s="221"/>
      <c r="W7" s="221"/>
      <c r="X7" s="221"/>
      <c r="Y7" s="221"/>
      <c r="Z7" s="221"/>
      <c r="AA7" s="221"/>
      <c r="AB7" s="221"/>
      <c r="AC7" s="221"/>
    </row>
    <row r="8" spans="2:38" x14ac:dyDescent="0.3">
      <c r="C8" s="232" t="s">
        <v>29</v>
      </c>
      <c r="D8" s="233">
        <v>42825</v>
      </c>
      <c r="E8" s="233">
        <v>43190</v>
      </c>
      <c r="F8" s="95" t="s">
        <v>243</v>
      </c>
      <c r="H8" s="341" t="s">
        <v>39</v>
      </c>
      <c r="I8" s="342"/>
      <c r="J8" s="234">
        <v>43159</v>
      </c>
      <c r="K8" s="234">
        <v>43190</v>
      </c>
      <c r="L8" s="234" t="s">
        <v>41</v>
      </c>
      <c r="M8" s="234" t="s">
        <v>42</v>
      </c>
      <c r="N8" s="235"/>
      <c r="O8" s="345" t="s">
        <v>39</v>
      </c>
      <c r="P8" s="345"/>
      <c r="Q8" s="236">
        <v>43159</v>
      </c>
      <c r="R8" s="236">
        <v>43190</v>
      </c>
      <c r="S8" s="236" t="s">
        <v>41</v>
      </c>
      <c r="T8" s="236" t="s">
        <v>42</v>
      </c>
      <c r="U8" s="221"/>
      <c r="V8" s="341" t="s">
        <v>39</v>
      </c>
      <c r="W8" s="342"/>
      <c r="X8" s="234">
        <v>42825</v>
      </c>
      <c r="Y8" s="234">
        <v>43159</v>
      </c>
      <c r="Z8" s="234">
        <v>43190</v>
      </c>
      <c r="AA8" s="234" t="s">
        <v>40</v>
      </c>
      <c r="AB8" s="234" t="s">
        <v>41</v>
      </c>
      <c r="AC8" s="234" t="s">
        <v>42</v>
      </c>
      <c r="AD8" s="221"/>
      <c r="AE8" s="341" t="s">
        <v>39</v>
      </c>
      <c r="AF8" s="342"/>
      <c r="AG8" s="234">
        <v>42825</v>
      </c>
      <c r="AH8" s="234">
        <v>43159</v>
      </c>
      <c r="AI8" s="234">
        <v>43190</v>
      </c>
      <c r="AJ8" s="234" t="s">
        <v>40</v>
      </c>
      <c r="AK8" s="234" t="s">
        <v>41</v>
      </c>
      <c r="AL8" s="234" t="s">
        <v>42</v>
      </c>
    </row>
    <row r="9" spans="2:38" x14ac:dyDescent="0.3">
      <c r="C9" s="237" t="s">
        <v>55</v>
      </c>
      <c r="D9" s="238">
        <v>749657.03</v>
      </c>
      <c r="E9" s="238">
        <v>501147.13000000006</v>
      </c>
      <c r="F9" s="310">
        <v>-0.33149812521600708</v>
      </c>
      <c r="H9" s="239">
        <v>1</v>
      </c>
      <c r="I9" s="240" t="s">
        <v>58</v>
      </c>
      <c r="J9" s="241">
        <v>16205648.220000001</v>
      </c>
      <c r="K9" s="241">
        <v>16162277.439999999</v>
      </c>
      <c r="L9" s="242">
        <v>-2.6762755436389174E-3</v>
      </c>
      <c r="M9" s="243">
        <v>0.30607885755956854</v>
      </c>
      <c r="N9" s="221"/>
      <c r="O9" s="239">
        <v>1</v>
      </c>
      <c r="P9" s="240" t="s">
        <v>57</v>
      </c>
      <c r="Q9" s="241">
        <v>5890447.2199999997</v>
      </c>
      <c r="R9" s="241">
        <v>6073357.0099999998</v>
      </c>
      <c r="S9" s="242">
        <v>3.1051935985261236E-2</v>
      </c>
      <c r="T9" s="243">
        <v>0.46844829678709882</v>
      </c>
      <c r="U9" s="221"/>
      <c r="V9" s="239">
        <v>1</v>
      </c>
      <c r="W9" s="240" t="s">
        <v>58</v>
      </c>
      <c r="X9" s="241">
        <v>18701207.600158408</v>
      </c>
      <c r="Y9" s="241">
        <v>21231107.68629827</v>
      </c>
      <c r="Z9" s="241">
        <v>21240209.920000002</v>
      </c>
      <c r="AA9" s="242">
        <v>0.13576675764083213</v>
      </c>
      <c r="AB9" s="242">
        <v>4.2872156442430587E-4</v>
      </c>
      <c r="AC9" s="243">
        <v>0.32276388044054216</v>
      </c>
      <c r="AD9" s="221"/>
      <c r="AE9" s="239">
        <v>1</v>
      </c>
      <c r="AF9" s="240" t="s">
        <v>58</v>
      </c>
      <c r="AG9" s="241">
        <v>273026.07911937003</v>
      </c>
      <c r="AH9" s="241">
        <v>108640.32385918</v>
      </c>
      <c r="AI9" s="241">
        <v>162072.82</v>
      </c>
      <c r="AJ9" s="242">
        <v>-0.40638337362219534</v>
      </c>
      <c r="AK9" s="242">
        <v>0.49182931569754351</v>
      </c>
      <c r="AL9" s="243">
        <v>0.32340366790088171</v>
      </c>
    </row>
    <row r="10" spans="2:38" x14ac:dyDescent="0.3">
      <c r="C10" s="237" t="s">
        <v>56</v>
      </c>
      <c r="D10" s="238">
        <v>254804.01999999996</v>
      </c>
      <c r="E10" s="238">
        <v>158875.56</v>
      </c>
      <c r="F10" s="310">
        <v>-0.37647938207568299</v>
      </c>
      <c r="H10" s="239">
        <v>2</v>
      </c>
      <c r="I10" s="240" t="s">
        <v>62</v>
      </c>
      <c r="J10" s="241">
        <v>8542609.9299999997</v>
      </c>
      <c r="K10" s="241">
        <v>8356052.7199999997</v>
      </c>
      <c r="L10" s="242">
        <v>-2.1838432461354307E-2</v>
      </c>
      <c r="M10" s="243">
        <v>0.15824571009499544</v>
      </c>
      <c r="N10" s="221"/>
      <c r="O10" s="239">
        <v>2</v>
      </c>
      <c r="P10" s="240" t="s">
        <v>58</v>
      </c>
      <c r="Q10" s="241">
        <v>5025459.47</v>
      </c>
      <c r="R10" s="241">
        <v>5077932.4800000004</v>
      </c>
      <c r="S10" s="242">
        <v>1.0441435318152337E-2</v>
      </c>
      <c r="T10" s="243">
        <v>0.39166951943368283</v>
      </c>
      <c r="U10" s="221"/>
      <c r="V10" s="239">
        <v>2</v>
      </c>
      <c r="W10" s="240" t="s">
        <v>57</v>
      </c>
      <c r="X10" s="241">
        <v>9744383.0846330412</v>
      </c>
      <c r="Y10" s="241">
        <v>11091163.42131211</v>
      </c>
      <c r="Z10" s="241">
        <v>11405519.129999999</v>
      </c>
      <c r="AA10" s="242">
        <v>0.17047113510824308</v>
      </c>
      <c r="AB10" s="242">
        <v>2.8342897561480562E-2</v>
      </c>
      <c r="AC10" s="243">
        <v>0.17331700706833861</v>
      </c>
      <c r="AD10" s="221"/>
      <c r="AE10" s="239">
        <v>2</v>
      </c>
      <c r="AF10" s="240" t="s">
        <v>57</v>
      </c>
      <c r="AG10" s="241">
        <v>63858.851985180001</v>
      </c>
      <c r="AH10" s="290">
        <v>38372.813806110003</v>
      </c>
      <c r="AI10" s="241">
        <v>59470.62</v>
      </c>
      <c r="AJ10" s="242">
        <v>-6.8717677326839421E-2</v>
      </c>
      <c r="AK10" s="242">
        <v>0.54981128828583969</v>
      </c>
      <c r="AL10" s="243">
        <v>0.11866898250020906</v>
      </c>
    </row>
    <row r="11" spans="2:38" x14ac:dyDescent="0.3">
      <c r="B11" s="244"/>
      <c r="C11" s="286" t="s">
        <v>224</v>
      </c>
      <c r="H11" s="239">
        <v>3</v>
      </c>
      <c r="I11" s="240" t="s">
        <v>57</v>
      </c>
      <c r="J11" s="241">
        <v>5200716.2</v>
      </c>
      <c r="K11" s="241">
        <v>5332162.12</v>
      </c>
      <c r="L11" s="242">
        <v>2.5274580451053907E-2</v>
      </c>
      <c r="M11" s="243">
        <v>0.10097971007308776</v>
      </c>
      <c r="N11" s="221"/>
      <c r="O11" s="239">
        <v>3</v>
      </c>
      <c r="P11" s="240" t="s">
        <v>60</v>
      </c>
      <c r="Q11" s="241">
        <v>869161.64</v>
      </c>
      <c r="R11" s="241">
        <v>881463.45</v>
      </c>
      <c r="S11" s="242">
        <v>1.4153650407304985E-2</v>
      </c>
      <c r="T11" s="243">
        <v>6.7988766534338815E-2</v>
      </c>
      <c r="U11" s="221"/>
      <c r="V11" s="239">
        <v>3</v>
      </c>
      <c r="W11" s="240" t="s">
        <v>62</v>
      </c>
      <c r="X11" s="241">
        <v>8684927.8224546406</v>
      </c>
      <c r="Y11" s="241">
        <v>8542609.9258062094</v>
      </c>
      <c r="Z11" s="241">
        <v>8356052.7199999997</v>
      </c>
      <c r="AA11" s="242">
        <v>-3.7867338586780597E-2</v>
      </c>
      <c r="AB11" s="242">
        <v>-2.183843198114932E-2</v>
      </c>
      <c r="AC11" s="243">
        <v>0.12697765282128373</v>
      </c>
      <c r="AD11" s="221"/>
      <c r="AE11" s="239">
        <v>3</v>
      </c>
      <c r="AF11" s="240" t="s">
        <v>62</v>
      </c>
      <c r="AG11" s="241">
        <v>135009.67891789001</v>
      </c>
      <c r="AH11" s="290">
        <v>44467.416889389999</v>
      </c>
      <c r="AI11" s="241">
        <v>56862.6</v>
      </c>
      <c r="AJ11" s="242">
        <v>-0.57882575193306984</v>
      </c>
      <c r="AK11" s="242">
        <v>0.27874754095661247</v>
      </c>
      <c r="AL11" s="243">
        <v>0.11346488205968573</v>
      </c>
    </row>
    <row r="12" spans="2:38" x14ac:dyDescent="0.3">
      <c r="B12" s="244"/>
      <c r="C12" s="292" t="s">
        <v>43</v>
      </c>
      <c r="H12" s="239">
        <v>4</v>
      </c>
      <c r="I12" s="240" t="s">
        <v>59</v>
      </c>
      <c r="J12" s="241">
        <v>4495359.3</v>
      </c>
      <c r="K12" s="241">
        <v>4361502.9000000004</v>
      </c>
      <c r="L12" s="242">
        <v>-2.9776574255143351E-2</v>
      </c>
      <c r="M12" s="243">
        <v>8.2597507054967698E-2</v>
      </c>
      <c r="N12" s="221"/>
      <c r="O12" s="239">
        <v>4</v>
      </c>
      <c r="P12" s="240" t="s">
        <v>61</v>
      </c>
      <c r="Q12" s="241">
        <v>563747.02</v>
      </c>
      <c r="R12" s="241">
        <v>573104.24</v>
      </c>
      <c r="S12" s="242">
        <v>1.6598260687923361E-2</v>
      </c>
      <c r="T12" s="243">
        <v>4.4204499203228088E-2</v>
      </c>
      <c r="U12" s="221"/>
      <c r="V12" s="239">
        <v>4</v>
      </c>
      <c r="W12" s="240" t="s">
        <v>59</v>
      </c>
      <c r="X12" s="241">
        <v>3473431.1169041698</v>
      </c>
      <c r="Y12" s="241">
        <v>4495359.29559932</v>
      </c>
      <c r="Z12" s="241">
        <v>4361502.9000000004</v>
      </c>
      <c r="AA12" s="242">
        <v>0.25567565706826478</v>
      </c>
      <c r="AB12" s="242">
        <v>-2.9776573305354437E-2</v>
      </c>
      <c r="AC12" s="243">
        <v>6.6276915617069276E-2</v>
      </c>
      <c r="AD12" s="221"/>
      <c r="AE12" s="239">
        <v>4</v>
      </c>
      <c r="AF12" s="240" t="s">
        <v>63</v>
      </c>
      <c r="AG12" s="241">
        <v>49866.067564609999</v>
      </c>
      <c r="AH12" s="290">
        <v>30071.331603750001</v>
      </c>
      <c r="AI12" s="241">
        <v>47281.39</v>
      </c>
      <c r="AJ12" s="242">
        <v>-5.1832392062219679E-2</v>
      </c>
      <c r="AK12" s="242">
        <v>0.57230782537424596</v>
      </c>
      <c r="AL12" s="243">
        <v>9.434632500040456E-2</v>
      </c>
    </row>
    <row r="13" spans="2:38" x14ac:dyDescent="0.3">
      <c r="B13" s="244"/>
      <c r="C13" s="287" t="s">
        <v>116</v>
      </c>
      <c r="D13" s="245"/>
      <c r="E13" s="245"/>
      <c r="F13" s="245"/>
      <c r="H13" s="239">
        <v>5</v>
      </c>
      <c r="I13" s="240" t="s">
        <v>63</v>
      </c>
      <c r="J13" s="241">
        <v>4373994.6399999997</v>
      </c>
      <c r="K13" s="241">
        <v>4309871.49</v>
      </c>
      <c r="L13" s="242">
        <v>-1.466008883815173E-2</v>
      </c>
      <c r="M13" s="243">
        <v>8.1619718927913379E-2</v>
      </c>
      <c r="N13" s="221"/>
      <c r="O13" s="239">
        <v>5</v>
      </c>
      <c r="P13" s="240" t="s">
        <v>66</v>
      </c>
      <c r="Q13" s="241">
        <v>143980.14000000001</v>
      </c>
      <c r="R13" s="241">
        <v>140926.59</v>
      </c>
      <c r="S13" s="242">
        <v>-2.120813328838278E-2</v>
      </c>
      <c r="T13" s="243">
        <v>1.0869906206536967E-2</v>
      </c>
      <c r="U13" s="221"/>
      <c r="V13" s="239">
        <v>5</v>
      </c>
      <c r="W13" s="240" t="s">
        <v>63</v>
      </c>
      <c r="X13" s="241">
        <v>2902210.47522343</v>
      </c>
      <c r="Y13" s="241">
        <v>4325418.8493392002</v>
      </c>
      <c r="Z13" s="241">
        <v>4309871.49</v>
      </c>
      <c r="AA13" s="242">
        <v>0.48503064364006887</v>
      </c>
      <c r="AB13" s="242">
        <v>-3.5944170682048471E-3</v>
      </c>
      <c r="AC13" s="243">
        <v>6.5492330421961356E-2</v>
      </c>
      <c r="AD13" s="221"/>
      <c r="AE13" s="239">
        <v>5</v>
      </c>
      <c r="AF13" s="240" t="s">
        <v>59</v>
      </c>
      <c r="AG13" s="241">
        <v>61131.234973350001</v>
      </c>
      <c r="AH13" s="290">
        <v>30091.47886069</v>
      </c>
      <c r="AI13" s="241">
        <v>45673.52</v>
      </c>
      <c r="AJ13" s="242">
        <v>-0.25286115976699564</v>
      </c>
      <c r="AK13" s="242">
        <v>0.51782237793788166</v>
      </c>
      <c r="AL13" s="243">
        <v>9.1137945856339622E-2</v>
      </c>
    </row>
    <row r="14" spans="2:38" x14ac:dyDescent="0.3">
      <c r="B14" s="244"/>
      <c r="C14" s="246"/>
      <c r="D14" s="245"/>
      <c r="E14" s="245"/>
      <c r="F14" s="245"/>
      <c r="H14" s="239">
        <v>6</v>
      </c>
      <c r="I14" s="240" t="s">
        <v>61</v>
      </c>
      <c r="J14" s="241">
        <v>3110075.3</v>
      </c>
      <c r="K14" s="241">
        <v>3069178.9</v>
      </c>
      <c r="L14" s="242">
        <v>-1.3149649463471191E-2</v>
      </c>
      <c r="M14" s="243">
        <v>5.8123663255092176E-2</v>
      </c>
      <c r="N14" s="221"/>
      <c r="O14" s="239">
        <v>6</v>
      </c>
      <c r="P14" s="240" t="s">
        <v>71</v>
      </c>
      <c r="Q14" s="241">
        <v>120508.55</v>
      </c>
      <c r="R14" s="241">
        <v>124813.99</v>
      </c>
      <c r="S14" s="242">
        <v>3.5727257526540601E-2</v>
      </c>
      <c r="T14" s="243">
        <v>9.6271141206470904E-3</v>
      </c>
      <c r="U14" s="221"/>
      <c r="V14" s="239">
        <v>6</v>
      </c>
      <c r="W14" s="240" t="s">
        <v>61</v>
      </c>
      <c r="X14" s="241">
        <v>2909408.99031319</v>
      </c>
      <c r="Y14" s="241">
        <v>3673822.3173704897</v>
      </c>
      <c r="Z14" s="241">
        <v>3642283.1399999997</v>
      </c>
      <c r="AA14" s="242">
        <v>0.25189794632755214</v>
      </c>
      <c r="AB14" s="242">
        <v>-8.5848401598975776E-3</v>
      </c>
      <c r="AC14" s="243">
        <v>5.5347731701211093E-2</v>
      </c>
      <c r="AD14" s="221"/>
      <c r="AE14" s="239">
        <v>6</v>
      </c>
      <c r="AF14" s="240" t="s">
        <v>61</v>
      </c>
      <c r="AG14" s="241">
        <v>58735.701161190002</v>
      </c>
      <c r="AH14" s="290">
        <v>39285.180201280004</v>
      </c>
      <c r="AI14" s="241">
        <v>34019.47</v>
      </c>
      <c r="AJ14" s="242">
        <v>-0.42080422422064168</v>
      </c>
      <c r="AK14" s="242">
        <v>-0.13403808190011646</v>
      </c>
      <c r="AL14" s="243">
        <v>6.7883198293483188E-2</v>
      </c>
    </row>
    <row r="15" spans="2:38" x14ac:dyDescent="0.3">
      <c r="B15" s="244"/>
      <c r="C15" s="246"/>
      <c r="D15" s="245"/>
      <c r="E15" s="245"/>
      <c r="F15" s="245"/>
      <c r="H15" s="239">
        <v>7</v>
      </c>
      <c r="I15" s="240" t="s">
        <v>73</v>
      </c>
      <c r="J15" s="241">
        <v>2239927</v>
      </c>
      <c r="K15" s="241">
        <v>2682410</v>
      </c>
      <c r="L15" s="242">
        <v>0.19754349137270988</v>
      </c>
      <c r="M15" s="243">
        <v>5.0799090125405136E-2</v>
      </c>
      <c r="N15" s="221"/>
      <c r="O15" s="239">
        <v>7</v>
      </c>
      <c r="P15" s="240" t="s">
        <v>72</v>
      </c>
      <c r="Q15" s="241">
        <v>51192.44</v>
      </c>
      <c r="R15" s="241">
        <v>49589.5</v>
      </c>
      <c r="S15" s="242">
        <v>-3.1312045294187962E-2</v>
      </c>
      <c r="T15" s="243">
        <v>3.8249219954095597E-3</v>
      </c>
      <c r="U15" s="221"/>
      <c r="V15" s="239">
        <v>7</v>
      </c>
      <c r="W15" s="240" t="s">
        <v>60</v>
      </c>
      <c r="X15" s="241">
        <v>2887157.5047003599</v>
      </c>
      <c r="Y15" s="241">
        <v>2340815.0418657199</v>
      </c>
      <c r="Z15" s="241">
        <v>3048372.41</v>
      </c>
      <c r="AA15" s="242">
        <v>5.5838625027272881E-2</v>
      </c>
      <c r="AB15" s="242">
        <v>0.30226966055820004</v>
      </c>
      <c r="AC15" s="243">
        <v>4.6322729944068622E-2</v>
      </c>
      <c r="AD15" s="221"/>
      <c r="AE15" s="239">
        <v>7</v>
      </c>
      <c r="AF15" s="240" t="s">
        <v>73</v>
      </c>
      <c r="AG15" s="241">
        <v>31563.96382999</v>
      </c>
      <c r="AH15" s="290">
        <v>13195.79571153</v>
      </c>
      <c r="AI15" s="241">
        <v>21371.41</v>
      </c>
      <c r="AJ15" s="242">
        <v>-0.32291742206046081</v>
      </c>
      <c r="AK15" s="242">
        <v>0.61956205348999527</v>
      </c>
      <c r="AL15" s="243">
        <v>4.2644981325144965E-2</v>
      </c>
    </row>
    <row r="16" spans="2:38" x14ac:dyDescent="0.3">
      <c r="B16" s="244"/>
      <c r="C16" s="246"/>
      <c r="D16" s="245"/>
      <c r="E16" s="245"/>
      <c r="F16" s="245"/>
      <c r="H16" s="239">
        <v>8</v>
      </c>
      <c r="I16" s="240" t="s">
        <v>60</v>
      </c>
      <c r="J16" s="241">
        <v>1471653.4</v>
      </c>
      <c r="K16" s="241">
        <v>2166908.96</v>
      </c>
      <c r="L16" s="242">
        <v>0.47243159292806314</v>
      </c>
      <c r="M16" s="243">
        <v>4.1036606466792143E-2</v>
      </c>
      <c r="N16" s="221"/>
      <c r="O16" s="239">
        <v>8</v>
      </c>
      <c r="P16" s="240" t="s">
        <v>64</v>
      </c>
      <c r="Q16" s="241">
        <v>43671.97</v>
      </c>
      <c r="R16" s="241">
        <v>43652.3</v>
      </c>
      <c r="S16" s="242">
        <v>-4.5040331361279051E-4</v>
      </c>
      <c r="T16" s="243">
        <v>3.3669757190577993E-3</v>
      </c>
      <c r="U16" s="221"/>
      <c r="V16" s="239">
        <v>8</v>
      </c>
      <c r="W16" s="240" t="s">
        <v>73</v>
      </c>
      <c r="X16" s="241">
        <v>1966742.9102117801</v>
      </c>
      <c r="Y16" s="241">
        <v>2239927.3165743202</v>
      </c>
      <c r="Z16" s="241">
        <v>2682410</v>
      </c>
      <c r="AA16" s="242">
        <v>0.36388441319519305</v>
      </c>
      <c r="AB16" s="242">
        <v>0.19754332212100523</v>
      </c>
      <c r="AC16" s="243">
        <v>4.0761605642950005E-2</v>
      </c>
      <c r="AD16" s="221"/>
      <c r="AE16" s="239">
        <v>8</v>
      </c>
      <c r="AF16" s="240" t="s">
        <v>68</v>
      </c>
      <c r="AG16" s="241">
        <v>12039.874887890001</v>
      </c>
      <c r="AH16" s="290">
        <v>7731.7057153899996</v>
      </c>
      <c r="AI16" s="241">
        <v>12562.33</v>
      </c>
      <c r="AJ16" s="242">
        <v>4.339373265709745E-2</v>
      </c>
      <c r="AK16" s="242">
        <v>0.62478118832104768</v>
      </c>
      <c r="AL16" s="243">
        <v>2.5067149441721833E-2</v>
      </c>
    </row>
    <row r="17" spans="2:38" x14ac:dyDescent="0.3">
      <c r="B17" s="244"/>
      <c r="C17" s="246"/>
      <c r="D17" s="245"/>
      <c r="E17" s="245"/>
      <c r="F17" s="245"/>
      <c r="H17" s="239">
        <v>9</v>
      </c>
      <c r="I17" s="240" t="s">
        <v>216</v>
      </c>
      <c r="J17" s="241">
        <v>1082161.75</v>
      </c>
      <c r="K17" s="241">
        <v>1038375.86</v>
      </c>
      <c r="L17" s="242">
        <v>-4.0461502173773978E-2</v>
      </c>
      <c r="M17" s="243">
        <v>1.9664610889530334E-2</v>
      </c>
      <c r="N17" s="221"/>
      <c r="O17" s="239">
        <v>9</v>
      </c>
      <c r="P17" s="240" t="s">
        <v>216</v>
      </c>
      <c r="Q17" s="241">
        <v>38403.129999999997</v>
      </c>
      <c r="R17" s="241">
        <v>38138.5</v>
      </c>
      <c r="S17" s="242"/>
      <c r="T17" s="243"/>
      <c r="U17" s="221"/>
      <c r="V17" s="239">
        <v>9</v>
      </c>
      <c r="W17" s="240" t="s">
        <v>216</v>
      </c>
      <c r="X17" s="241">
        <v>1076950.0631528001</v>
      </c>
      <c r="Y17" s="241">
        <v>1120564.8795676099</v>
      </c>
      <c r="Z17" s="241">
        <v>1076514.3599999999</v>
      </c>
      <c r="AA17" s="242">
        <v>-4.0457136101990088E-4</v>
      </c>
      <c r="AB17" s="242">
        <v>-3.9310994276929079E-2</v>
      </c>
      <c r="AC17" s="243">
        <v>1.6358593135013925E-2</v>
      </c>
      <c r="AD17" s="221"/>
      <c r="AE17" s="239">
        <v>9</v>
      </c>
      <c r="AF17" s="240" t="s">
        <v>216</v>
      </c>
      <c r="AG17" s="241">
        <v>21269.252298129999</v>
      </c>
      <c r="AH17" s="290">
        <v>7395.4586829199998</v>
      </c>
      <c r="AI17" s="241">
        <v>11490.52</v>
      </c>
      <c r="AJ17" s="242">
        <v>-0.45975910018189725</v>
      </c>
      <c r="AK17" s="242">
        <v>0.55372648170392047</v>
      </c>
      <c r="AL17" s="243">
        <v>2.2928436205950135E-2</v>
      </c>
    </row>
    <row r="18" spans="2:38" x14ac:dyDescent="0.3">
      <c r="B18" s="244"/>
      <c r="C18" s="246"/>
      <c r="D18" s="245"/>
      <c r="E18" s="245"/>
      <c r="F18" s="245"/>
      <c r="H18" s="239">
        <v>10</v>
      </c>
      <c r="I18" s="240" t="s">
        <v>68</v>
      </c>
      <c r="J18" s="241">
        <v>903825.98</v>
      </c>
      <c r="K18" s="241">
        <v>932285.4</v>
      </c>
      <c r="L18" s="242">
        <v>3.1487720678265996E-2</v>
      </c>
      <c r="M18" s="243">
        <v>1.7655485200696156E-2</v>
      </c>
      <c r="N18" s="247"/>
      <c r="O18" s="346" t="s">
        <v>77</v>
      </c>
      <c r="P18" s="346"/>
      <c r="Q18" s="248">
        <v>12708168.450000001</v>
      </c>
      <c r="R18" s="248">
        <v>12964839.560000001</v>
      </c>
      <c r="S18" s="249">
        <v>2.019733299962656E-2</v>
      </c>
      <c r="T18" s="249">
        <v>1</v>
      </c>
      <c r="U18" s="221"/>
      <c r="V18" s="239">
        <v>10</v>
      </c>
      <c r="W18" s="240" t="s">
        <v>66</v>
      </c>
      <c r="X18" s="241">
        <v>621027.54684464994</v>
      </c>
      <c r="Y18" s="241">
        <v>855347.95424744999</v>
      </c>
      <c r="Z18" s="241">
        <v>982104.73</v>
      </c>
      <c r="AA18" s="242">
        <v>0.58141894830580432</v>
      </c>
      <c r="AB18" s="242">
        <v>0.14819322957763181</v>
      </c>
      <c r="AC18" s="243">
        <v>1.4923954840734969E-2</v>
      </c>
      <c r="AD18" s="221"/>
      <c r="AE18" s="239">
        <v>10</v>
      </c>
      <c r="AF18" s="240" t="s">
        <v>66</v>
      </c>
      <c r="AG18" s="241">
        <v>9574.2977042399998</v>
      </c>
      <c r="AH18" s="290">
        <v>6444.8122987799998</v>
      </c>
      <c r="AI18" s="241">
        <v>8368.2999999999993</v>
      </c>
      <c r="AJ18" s="242">
        <v>-0.12596200175663241</v>
      </c>
      <c r="AK18" s="242">
        <v>0.2984551934249684</v>
      </c>
      <c r="AL18" s="243">
        <v>1.6698289781685468E-2</v>
      </c>
    </row>
    <row r="19" spans="2:38" x14ac:dyDescent="0.3">
      <c r="B19" s="244"/>
      <c r="C19" s="252"/>
      <c r="D19" s="245"/>
      <c r="E19" s="245"/>
      <c r="F19" s="245"/>
      <c r="H19" s="239">
        <v>11</v>
      </c>
      <c r="I19" s="240" t="s">
        <v>66</v>
      </c>
      <c r="J19" s="241">
        <v>783357.89</v>
      </c>
      <c r="K19" s="241">
        <v>841178.14</v>
      </c>
      <c r="L19" s="242">
        <v>7.3810771217227344E-2</v>
      </c>
      <c r="M19" s="243">
        <v>1.5930109172490655E-2</v>
      </c>
      <c r="N19" s="247"/>
      <c r="O19" s="221"/>
      <c r="P19" s="221"/>
      <c r="Q19" s="221"/>
      <c r="R19" s="221"/>
      <c r="S19" s="221"/>
      <c r="T19" s="250" t="s">
        <v>27</v>
      </c>
      <c r="U19" s="221"/>
      <c r="V19" s="239">
        <v>11</v>
      </c>
      <c r="W19" s="240" t="s">
        <v>68</v>
      </c>
      <c r="X19" s="241">
        <v>722125.56489888998</v>
      </c>
      <c r="Y19" s="241">
        <v>903825.98182254995</v>
      </c>
      <c r="Z19" s="241">
        <v>932285.4</v>
      </c>
      <c r="AA19" s="242">
        <v>0.29102949032213821</v>
      </c>
      <c r="AB19" s="242">
        <v>3.148771859828825E-2</v>
      </c>
      <c r="AC19" s="243">
        <v>1.4166905812862278E-2</v>
      </c>
      <c r="AD19" s="221"/>
      <c r="AE19" s="239">
        <v>11</v>
      </c>
      <c r="AF19" s="240" t="s">
        <v>64</v>
      </c>
      <c r="AG19" s="241">
        <v>19039.296002219999</v>
      </c>
      <c r="AH19" s="290">
        <v>4902.1680441899998</v>
      </c>
      <c r="AI19" s="241">
        <v>7449.82</v>
      </c>
      <c r="AJ19" s="242">
        <v>-0.6087134734849784</v>
      </c>
      <c r="AK19" s="242">
        <v>0.51969902558306846</v>
      </c>
      <c r="AL19" s="243">
        <v>1.4865534598591832E-2</v>
      </c>
    </row>
    <row r="20" spans="2:38" x14ac:dyDescent="0.3">
      <c r="B20" s="244"/>
      <c r="C20" s="246"/>
      <c r="D20" s="245"/>
      <c r="E20" s="245"/>
      <c r="F20" s="245"/>
      <c r="H20" s="239">
        <v>12</v>
      </c>
      <c r="I20" s="240" t="s">
        <v>64</v>
      </c>
      <c r="J20" s="241">
        <v>726503.03</v>
      </c>
      <c r="K20" s="241">
        <v>714947.31</v>
      </c>
      <c r="L20" s="242">
        <v>-1.5905948802443337E-2</v>
      </c>
      <c r="M20" s="243">
        <v>1.3539568088251224E-2</v>
      </c>
      <c r="N20" s="247"/>
      <c r="O20" s="221"/>
      <c r="P20" s="221"/>
      <c r="Q20" s="221"/>
      <c r="R20" s="221"/>
      <c r="S20" s="221"/>
      <c r="T20" s="175" t="s">
        <v>227</v>
      </c>
      <c r="U20" s="221"/>
      <c r="V20" s="239">
        <v>12</v>
      </c>
      <c r="W20" s="240" t="s">
        <v>64</v>
      </c>
      <c r="X20" s="241">
        <v>846570.62686105003</v>
      </c>
      <c r="Y20" s="241">
        <v>770175.00037384999</v>
      </c>
      <c r="Z20" s="241">
        <v>758599.6100000001</v>
      </c>
      <c r="AA20" s="242">
        <v>-0.10391456314428549</v>
      </c>
      <c r="AB20" s="242">
        <v>-1.502955869540179E-2</v>
      </c>
      <c r="AC20" s="243">
        <v>1.1527595760422782E-2</v>
      </c>
      <c r="AD20" s="221"/>
      <c r="AE20" s="239">
        <v>12</v>
      </c>
      <c r="AF20" s="240" t="s">
        <v>74</v>
      </c>
      <c r="AG20" s="241">
        <v>10125.71905953</v>
      </c>
      <c r="AH20" s="290">
        <v>4691.2389961199997</v>
      </c>
      <c r="AI20" s="241">
        <v>7008</v>
      </c>
      <c r="AJ20" s="242">
        <v>-0.3079010034942361</v>
      </c>
      <c r="AK20" s="242">
        <v>0.49384842805837281</v>
      </c>
      <c r="AL20" s="243">
        <v>1.3983917257991679E-2</v>
      </c>
    </row>
    <row r="21" spans="2:38" x14ac:dyDescent="0.3">
      <c r="B21" s="244"/>
      <c r="C21" s="252"/>
      <c r="D21" s="245"/>
      <c r="E21" s="245"/>
      <c r="F21" s="245"/>
      <c r="H21" s="239">
        <v>13</v>
      </c>
      <c r="I21" s="240" t="s">
        <v>74</v>
      </c>
      <c r="J21" s="241">
        <v>621100</v>
      </c>
      <c r="K21" s="241">
        <v>674388</v>
      </c>
      <c r="L21" s="242">
        <v>8.579616808887458E-2</v>
      </c>
      <c r="M21" s="243">
        <v>1.2771461779329677E-2</v>
      </c>
      <c r="N21" s="247"/>
      <c r="O21" s="253"/>
      <c r="P21" s="254"/>
      <c r="Q21" s="255"/>
      <c r="R21" s="255"/>
      <c r="S21" s="256"/>
      <c r="T21" s="251"/>
      <c r="U21" s="221"/>
      <c r="V21" s="239">
        <v>13</v>
      </c>
      <c r="W21" s="240" t="s">
        <v>74</v>
      </c>
      <c r="X21" s="241">
        <v>570142.21522853</v>
      </c>
      <c r="Y21" s="241">
        <v>621099.84490575001</v>
      </c>
      <c r="Z21" s="241">
        <v>674388</v>
      </c>
      <c r="AA21" s="242">
        <v>0.18284172262123266</v>
      </c>
      <c r="AB21" s="242">
        <v>8.5796439222000309E-2</v>
      </c>
      <c r="AC21" s="243">
        <v>1.0247925450001218E-2</v>
      </c>
      <c r="AD21" s="221"/>
      <c r="AE21" s="239">
        <v>13</v>
      </c>
      <c r="AF21" s="240" t="s">
        <v>67</v>
      </c>
      <c r="AG21" s="241">
        <v>9831.2383306200009</v>
      </c>
      <c r="AH21" s="290">
        <v>4546.5727512200001</v>
      </c>
      <c r="AI21" s="241">
        <v>6774.81</v>
      </c>
      <c r="AJ21" s="242">
        <v>-0.31088945541077617</v>
      </c>
      <c r="AK21" s="242">
        <v>0.49009162960871766</v>
      </c>
      <c r="AL21" s="243">
        <v>1.3518604805738386E-2</v>
      </c>
    </row>
    <row r="22" spans="2:38" x14ac:dyDescent="0.3">
      <c r="B22" s="244"/>
      <c r="C22" s="257"/>
      <c r="D22" s="245"/>
      <c r="E22" s="245"/>
      <c r="F22" s="245"/>
      <c r="H22" s="239">
        <v>14</v>
      </c>
      <c r="I22" s="240" t="s">
        <v>67</v>
      </c>
      <c r="J22" s="241">
        <v>610069.74</v>
      </c>
      <c r="K22" s="241">
        <v>617411.43999999994</v>
      </c>
      <c r="L22" s="242">
        <v>1.2034197926289458E-2</v>
      </c>
      <c r="M22" s="243">
        <v>1.1692447979621372E-2</v>
      </c>
      <c r="N22" s="247"/>
      <c r="O22" s="253"/>
      <c r="P22" s="254"/>
      <c r="Q22" s="255"/>
      <c r="R22" s="255"/>
      <c r="S22" s="256"/>
      <c r="T22" s="251"/>
      <c r="U22" s="221"/>
      <c r="V22" s="239">
        <v>14</v>
      </c>
      <c r="W22" s="240" t="s">
        <v>67</v>
      </c>
      <c r="X22" s="241">
        <v>568152.25835767004</v>
      </c>
      <c r="Y22" s="241">
        <v>610069.74098228</v>
      </c>
      <c r="Z22" s="241">
        <v>617411.43999999994</v>
      </c>
      <c r="AA22" s="242">
        <v>8.6700670318060613E-2</v>
      </c>
      <c r="AB22" s="242">
        <v>1.2034196296802024E-2</v>
      </c>
      <c r="AC22" s="243">
        <v>9.3821159467515729E-3</v>
      </c>
      <c r="AD22" s="221"/>
      <c r="AE22" s="239">
        <v>14</v>
      </c>
      <c r="AF22" s="240" t="s">
        <v>70</v>
      </c>
      <c r="AG22" s="241">
        <v>7950.0695671900003</v>
      </c>
      <c r="AH22" s="290">
        <v>4155.5163707900001</v>
      </c>
      <c r="AI22" s="241">
        <v>6137.42</v>
      </c>
      <c r="AJ22" s="242">
        <v>-0.22800423969506123</v>
      </c>
      <c r="AK22" s="242">
        <v>0.47693317806211</v>
      </c>
      <c r="AL22" s="243">
        <v>1.2246742787891451E-2</v>
      </c>
    </row>
    <row r="23" spans="2:38" x14ac:dyDescent="0.3">
      <c r="B23" s="244"/>
      <c r="C23" s="257"/>
      <c r="D23" s="245"/>
      <c r="E23" s="245"/>
      <c r="F23" s="245"/>
      <c r="H23" s="239">
        <v>15</v>
      </c>
      <c r="I23" s="240" t="s">
        <v>70</v>
      </c>
      <c r="J23" s="241">
        <v>594183.71</v>
      </c>
      <c r="K23" s="241">
        <v>613502.26</v>
      </c>
      <c r="L23" s="242">
        <v>3.2512756029612566E-2</v>
      </c>
      <c r="M23" s="243">
        <v>1.1618416497805978E-2</v>
      </c>
      <c r="N23" s="247"/>
      <c r="O23" s="253"/>
      <c r="P23" s="98"/>
      <c r="Q23" s="255"/>
      <c r="R23" s="255"/>
      <c r="S23" s="256"/>
      <c r="T23" s="247"/>
      <c r="U23" s="221"/>
      <c r="V23" s="239">
        <v>15</v>
      </c>
      <c r="W23" s="240" t="s">
        <v>70</v>
      </c>
      <c r="X23" s="241">
        <v>462369.08895294997</v>
      </c>
      <c r="Y23" s="241">
        <v>594183.70969335001</v>
      </c>
      <c r="Z23" s="241">
        <v>613502.26</v>
      </c>
      <c r="AA23" s="242">
        <v>0.32686694387225601</v>
      </c>
      <c r="AB23" s="242">
        <v>3.2512756562478096E-2</v>
      </c>
      <c r="AC23" s="243">
        <v>9.3227124798888235E-3</v>
      </c>
      <c r="AD23" s="221"/>
      <c r="AE23" s="239">
        <v>15</v>
      </c>
      <c r="AF23" s="240" t="s">
        <v>69</v>
      </c>
      <c r="AG23" s="241">
        <v>7768.2650969599999</v>
      </c>
      <c r="AH23" s="290">
        <v>3809.20117222</v>
      </c>
      <c r="AI23" s="241">
        <v>5740.6</v>
      </c>
      <c r="AJ23" s="242">
        <v>-0.26101903985659525</v>
      </c>
      <c r="AK23" s="242">
        <v>0.50703513426002189</v>
      </c>
      <c r="AL23" s="243">
        <v>1.1454919436533538E-2</v>
      </c>
    </row>
    <row r="24" spans="2:38" x14ac:dyDescent="0.3">
      <c r="B24" s="258"/>
      <c r="C24" s="258"/>
      <c r="D24" s="258"/>
      <c r="E24" s="258"/>
      <c r="F24" s="258"/>
      <c r="H24" s="239">
        <v>16</v>
      </c>
      <c r="I24" s="240" t="s">
        <v>69</v>
      </c>
      <c r="J24" s="241">
        <v>552787.87</v>
      </c>
      <c r="K24" s="241">
        <v>522601.52</v>
      </c>
      <c r="L24" s="242">
        <v>-5.4607475377489667E-2</v>
      </c>
      <c r="M24" s="243">
        <v>9.896951515299195E-3</v>
      </c>
      <c r="N24" s="247"/>
      <c r="O24" s="253"/>
      <c r="P24" s="254"/>
      <c r="Q24" s="255"/>
      <c r="R24" s="255"/>
      <c r="S24" s="256"/>
      <c r="T24" s="247"/>
      <c r="U24" s="221"/>
      <c r="V24" s="239">
        <v>16</v>
      </c>
      <c r="W24" s="240" t="s">
        <v>69</v>
      </c>
      <c r="X24" s="241">
        <v>450368.97124389</v>
      </c>
      <c r="Y24" s="241">
        <v>552787.86860189994</v>
      </c>
      <c r="Z24" s="241">
        <v>522601.52</v>
      </c>
      <c r="AA24" s="242">
        <v>0.16038526934173203</v>
      </c>
      <c r="AB24" s="242">
        <v>-5.4607472986421768E-2</v>
      </c>
      <c r="AC24" s="243">
        <v>7.9413948899110312E-3</v>
      </c>
      <c r="AD24" s="221"/>
      <c r="AE24" s="239">
        <v>16</v>
      </c>
      <c r="AF24" s="240" t="s">
        <v>60</v>
      </c>
      <c r="AG24" s="241">
        <v>56529.412806469998</v>
      </c>
      <c r="AH24" s="290">
        <v>7066.5961532000001</v>
      </c>
      <c r="AI24" s="241">
        <v>4602.3599999999997</v>
      </c>
      <c r="AJ24" s="242">
        <v>-0.91858468412264771</v>
      </c>
      <c r="AK24" s="242">
        <v>-0.34871614279020446</v>
      </c>
      <c r="AL24" s="243">
        <v>9.1836503184204582E-3</v>
      </c>
    </row>
    <row r="25" spans="2:38" x14ac:dyDescent="0.3">
      <c r="B25" s="254"/>
      <c r="C25" s="254"/>
      <c r="D25" s="254"/>
      <c r="E25" s="254"/>
      <c r="F25" s="254"/>
      <c r="H25" s="239">
        <v>17</v>
      </c>
      <c r="I25" s="240" t="s">
        <v>71</v>
      </c>
      <c r="J25" s="241">
        <v>216272.7</v>
      </c>
      <c r="K25" s="241">
        <v>211484.79999999999</v>
      </c>
      <c r="L25" s="242">
        <v>-2.2138254157829551E-2</v>
      </c>
      <c r="M25" s="243">
        <v>4.005068358436361E-3</v>
      </c>
      <c r="N25" s="247"/>
      <c r="O25" s="253"/>
      <c r="P25" s="254"/>
      <c r="Q25" s="255"/>
      <c r="R25" s="255"/>
      <c r="S25" s="256"/>
      <c r="T25" s="247"/>
      <c r="U25" s="221"/>
      <c r="V25" s="239">
        <v>17</v>
      </c>
      <c r="W25" s="240" t="s">
        <v>71</v>
      </c>
      <c r="X25" s="241">
        <v>155962.11791887</v>
      </c>
      <c r="Y25" s="241">
        <v>336781.24636435998</v>
      </c>
      <c r="Z25" s="241">
        <v>336298.79</v>
      </c>
      <c r="AA25" s="242">
        <v>1.1562850933772224</v>
      </c>
      <c r="AB25" s="242">
        <v>-1.4325511576676053E-3</v>
      </c>
      <c r="AC25" s="243">
        <v>5.1103592128650191E-3</v>
      </c>
      <c r="AD25" s="221"/>
      <c r="AE25" s="239">
        <v>17</v>
      </c>
      <c r="AF25" s="240" t="s">
        <v>71</v>
      </c>
      <c r="AG25" s="241">
        <v>2583.2949837599999</v>
      </c>
      <c r="AH25" s="290">
        <v>1076.13889541</v>
      </c>
      <c r="AI25" s="241">
        <v>2360.46</v>
      </c>
      <c r="AJ25" s="242">
        <v>-8.625998392009504E-2</v>
      </c>
      <c r="AK25" s="242">
        <v>1.1934529177115971</v>
      </c>
      <c r="AL25" s="243">
        <v>4.7101137743720085E-3</v>
      </c>
    </row>
    <row r="26" spans="2:38" x14ac:dyDescent="0.3">
      <c r="H26" s="239">
        <v>18</v>
      </c>
      <c r="I26" s="240" t="s">
        <v>72</v>
      </c>
      <c r="J26" s="241">
        <v>158651.42000000001</v>
      </c>
      <c r="K26" s="241">
        <v>166327.26</v>
      </c>
      <c r="L26" s="242">
        <v>4.8381791981439548E-2</v>
      </c>
      <c r="M26" s="243">
        <v>3.1498814390983083E-3</v>
      </c>
      <c r="N26" s="247"/>
      <c r="O26" s="253"/>
      <c r="P26" s="254"/>
      <c r="Q26" s="255"/>
      <c r="R26" s="255"/>
      <c r="S26" s="256"/>
      <c r="T26" s="247"/>
      <c r="U26" s="221"/>
      <c r="V26" s="239">
        <v>18</v>
      </c>
      <c r="W26" s="240" t="s">
        <v>72</v>
      </c>
      <c r="X26" s="241">
        <v>165651.68283179001</v>
      </c>
      <c r="Y26" s="241">
        <v>209843.85154092999</v>
      </c>
      <c r="Z26" s="241">
        <v>215916.76</v>
      </c>
      <c r="AA26" s="242">
        <v>0.3034383732717727</v>
      </c>
      <c r="AB26" s="242">
        <v>2.8940130551718957E-2</v>
      </c>
      <c r="AC26" s="243">
        <v>3.2810472011450455E-3</v>
      </c>
      <c r="AD26" s="221"/>
      <c r="AE26" s="239">
        <v>18</v>
      </c>
      <c r="AF26" s="240" t="s">
        <v>72</v>
      </c>
      <c r="AG26" s="241">
        <v>-2173.4756132799998</v>
      </c>
      <c r="AH26" s="290">
        <v>-671.68281907999994</v>
      </c>
      <c r="AI26" s="241">
        <v>1566.15</v>
      </c>
      <c r="AJ26" s="242">
        <v>-1.7205739923792001</v>
      </c>
      <c r="AK26" s="242">
        <v>-3.3316808998407117</v>
      </c>
      <c r="AL26" s="243">
        <v>3.125130138927464E-3</v>
      </c>
    </row>
    <row r="27" spans="2:38" x14ac:dyDescent="0.3">
      <c r="H27" s="239">
        <v>19</v>
      </c>
      <c r="I27" s="240" t="s">
        <v>159</v>
      </c>
      <c r="J27" s="241">
        <v>29487.03</v>
      </c>
      <c r="K27" s="241">
        <v>31425.71</v>
      </c>
      <c r="L27" s="242">
        <v>6.5746872438492421E-2</v>
      </c>
      <c r="M27" s="243">
        <v>5.951355216185615E-4</v>
      </c>
      <c r="N27" s="247"/>
      <c r="O27" s="253"/>
      <c r="P27" s="254"/>
      <c r="Q27" s="255"/>
      <c r="R27" s="255"/>
      <c r="S27" s="256"/>
      <c r="T27" s="247"/>
      <c r="U27" s="221"/>
      <c r="V27" s="239">
        <v>19</v>
      </c>
      <c r="W27" s="240" t="s">
        <v>159</v>
      </c>
      <c r="X27" s="241"/>
      <c r="Y27" s="241">
        <v>29487.02667223</v>
      </c>
      <c r="Z27" s="241">
        <v>31425.71</v>
      </c>
      <c r="AA27" s="242" t="s">
        <v>241</v>
      </c>
      <c r="AB27" s="242">
        <v>6.5746992713775043E-2</v>
      </c>
      <c r="AC27" s="243">
        <v>4.775416129785194E-4</v>
      </c>
      <c r="AD27" s="221"/>
      <c r="AE27" s="239">
        <v>19</v>
      </c>
      <c r="AF27" s="240" t="s">
        <v>159</v>
      </c>
      <c r="AG27" s="241"/>
      <c r="AH27" s="290">
        <v>224.01711424000001</v>
      </c>
      <c r="AI27" s="241">
        <v>334.53</v>
      </c>
      <c r="AJ27" s="242" t="s">
        <v>241</v>
      </c>
      <c r="AK27" s="242">
        <v>0.49332340582515655</v>
      </c>
      <c r="AL27" s="243">
        <v>6.6752851602682015E-4</v>
      </c>
    </row>
    <row r="28" spans="2:38" x14ac:dyDescent="0.3">
      <c r="H28" s="239">
        <v>20</v>
      </c>
      <c r="I28" s="240" t="s">
        <v>217</v>
      </c>
      <c r="J28" s="241">
        <v>0</v>
      </c>
      <c r="K28" s="241">
        <v>0</v>
      </c>
      <c r="L28" s="242" t="s">
        <v>241</v>
      </c>
      <c r="M28" s="243">
        <v>0</v>
      </c>
      <c r="N28" s="247"/>
      <c r="O28" s="253"/>
      <c r="P28" s="254"/>
      <c r="Q28" s="255"/>
      <c r="R28" s="255"/>
      <c r="S28" s="256"/>
      <c r="T28" s="247"/>
      <c r="U28" s="221"/>
      <c r="V28" s="259">
        <v>20</v>
      </c>
      <c r="W28" s="260" t="s">
        <v>65</v>
      </c>
      <c r="X28" s="261">
        <v>766643.03389650001</v>
      </c>
      <c r="Y28" s="261">
        <v>725953.64082850004</v>
      </c>
      <c r="Z28" s="261">
        <v>0</v>
      </c>
      <c r="AA28" s="262">
        <v>-1</v>
      </c>
      <c r="AB28" s="262">
        <v>-1</v>
      </c>
      <c r="AC28" s="263">
        <v>0</v>
      </c>
      <c r="AD28"/>
      <c r="AE28" s="259">
        <v>20</v>
      </c>
      <c r="AF28" s="271" t="s">
        <v>65</v>
      </c>
      <c r="AG28" s="261">
        <v>12247.07974752</v>
      </c>
      <c r="AH28" s="261">
        <v>4919.8669754700004</v>
      </c>
      <c r="AI28" s="261"/>
      <c r="AJ28" s="262">
        <v>-1</v>
      </c>
      <c r="AK28" s="262">
        <v>-1</v>
      </c>
      <c r="AL28" s="263">
        <v>0</v>
      </c>
    </row>
    <row r="29" spans="2:38" x14ac:dyDescent="0.3">
      <c r="G29"/>
      <c r="H29" s="343" t="s">
        <v>77</v>
      </c>
      <c r="I29" s="344"/>
      <c r="J29" s="248">
        <v>51918385.109999999</v>
      </c>
      <c r="K29" s="248">
        <v>52804292.229999997</v>
      </c>
      <c r="L29" s="249">
        <v>1.7063456772066665E-2</v>
      </c>
      <c r="M29" s="249">
        <v>1</v>
      </c>
      <c r="N29" s="247"/>
      <c r="O29" s="253"/>
      <c r="P29" s="254"/>
      <c r="Q29" s="255"/>
      <c r="R29" s="255"/>
      <c r="S29" s="256"/>
      <c r="T29" s="247"/>
      <c r="U29"/>
      <c r="V29" s="259">
        <v>21</v>
      </c>
      <c r="W29" s="260" t="s">
        <v>76</v>
      </c>
      <c r="X29" s="261">
        <v>71856.373777400004</v>
      </c>
      <c r="Y29" s="261">
        <v>84041.450436730011</v>
      </c>
      <c r="Z29" s="261">
        <v>0</v>
      </c>
      <c r="AA29" s="262">
        <v>-1</v>
      </c>
      <c r="AB29" s="262">
        <v>-1</v>
      </c>
      <c r="AC29" s="263">
        <v>0</v>
      </c>
      <c r="AD29"/>
      <c r="AE29" s="259">
        <v>21</v>
      </c>
      <c r="AF29" s="271" t="s">
        <v>76</v>
      </c>
      <c r="AG29" s="261">
        <v>1880.4658287899999</v>
      </c>
      <c r="AH29" s="261">
        <v>918.35551724000004</v>
      </c>
      <c r="AI29" s="261"/>
      <c r="AJ29" s="262">
        <v>-1</v>
      </c>
      <c r="AK29" s="262">
        <v>-1</v>
      </c>
      <c r="AL29" s="263">
        <v>0</v>
      </c>
    </row>
    <row r="30" spans="2:38" x14ac:dyDescent="0.3">
      <c r="G30"/>
      <c r="M30" s="250" t="s">
        <v>27</v>
      </c>
      <c r="N30" s="247"/>
      <c r="O30" s="253"/>
      <c r="P30" s="254"/>
      <c r="Q30" s="255"/>
      <c r="R30" s="255"/>
      <c r="S30" s="256"/>
      <c r="T30" s="247"/>
      <c r="U30"/>
      <c r="V30" s="259">
        <v>22</v>
      </c>
      <c r="W30" s="260" t="s">
        <v>160</v>
      </c>
      <c r="X30" s="261"/>
      <c r="Y30" s="261">
        <v>3450.5193301499999</v>
      </c>
      <c r="Z30" s="261">
        <v>0</v>
      </c>
      <c r="AA30" s="262" t="s">
        <v>241</v>
      </c>
      <c r="AB30" s="262">
        <v>-1</v>
      </c>
      <c r="AC30" s="263">
        <v>0</v>
      </c>
      <c r="AD30" s="221"/>
      <c r="AE30" s="259">
        <v>22</v>
      </c>
      <c r="AF30" s="260" t="s">
        <v>160</v>
      </c>
      <c r="AG30" s="261"/>
      <c r="AH30" s="261">
        <v>25.308014719999999</v>
      </c>
      <c r="AI30" s="261"/>
      <c r="AJ30" s="262" t="s">
        <v>241</v>
      </c>
      <c r="AK30" s="262">
        <v>-1</v>
      </c>
      <c r="AL30" s="263">
        <v>0</v>
      </c>
    </row>
    <row r="31" spans="2:38" ht="14.4" customHeight="1" x14ac:dyDescent="0.3">
      <c r="G31"/>
      <c r="M31" s="175" t="s">
        <v>227</v>
      </c>
      <c r="N31" s="247"/>
      <c r="O31" s="253"/>
      <c r="P31" s="254"/>
      <c r="Q31" s="255"/>
      <c r="R31" s="255"/>
      <c r="S31" s="256"/>
      <c r="T31" s="247"/>
      <c r="U31"/>
      <c r="V31" s="343" t="s">
        <v>77</v>
      </c>
      <c r="W31" s="344"/>
      <c r="X31" s="248">
        <v>56908789.640890099</v>
      </c>
      <c r="Y31" s="248">
        <v>64544390.958937906</v>
      </c>
      <c r="Z31" s="248">
        <v>65807270.289999999</v>
      </c>
      <c r="AA31" s="249">
        <v>0.15636390626582863</v>
      </c>
      <c r="AB31" s="249">
        <v>1.9566058526534258E-2</v>
      </c>
      <c r="AC31" s="249">
        <v>1</v>
      </c>
      <c r="AD31" s="221"/>
      <c r="AE31" s="343" t="s">
        <v>77</v>
      </c>
      <c r="AF31" s="344"/>
      <c r="AG31" s="248">
        <v>827728.82267530984</v>
      </c>
      <c r="AH31" s="248">
        <v>355496.08430733008</v>
      </c>
      <c r="AI31" s="248">
        <v>501147.13000000006</v>
      </c>
      <c r="AJ31" s="249">
        <v>-0.39455155327292113</v>
      </c>
      <c r="AK31" s="249">
        <v>0.40971209563803002</v>
      </c>
      <c r="AL31" s="249">
        <v>1</v>
      </c>
    </row>
    <row r="32" spans="2:38" ht="13.95" customHeight="1" x14ac:dyDescent="0.3">
      <c r="M32" s="251"/>
      <c r="N32" s="247"/>
      <c r="O32" s="253"/>
      <c r="P32" s="254"/>
      <c r="Q32" s="255"/>
      <c r="R32" s="255"/>
      <c r="S32" s="256"/>
      <c r="T32" s="247"/>
      <c r="U32"/>
      <c r="V32" s="221"/>
      <c r="W32" s="221"/>
      <c r="X32" s="221"/>
      <c r="Y32" s="221"/>
      <c r="Z32" s="221"/>
      <c r="AA32" s="221"/>
      <c r="AB32" s="221"/>
      <c r="AC32" s="275" t="s">
        <v>224</v>
      </c>
      <c r="AD32" s="221"/>
      <c r="AL32" s="275" t="s">
        <v>224</v>
      </c>
    </row>
    <row r="33" spans="13:38" ht="14.4" customHeight="1" x14ac:dyDescent="0.3">
      <c r="M33" s="251"/>
      <c r="N33" s="264"/>
      <c r="O33" s="253"/>
      <c r="P33" s="254"/>
      <c r="Q33" s="255"/>
      <c r="R33" s="255"/>
      <c r="S33" s="256"/>
      <c r="T33" s="247"/>
      <c r="U33" s="221"/>
      <c r="V33" s="221"/>
      <c r="W33" s="221"/>
      <c r="X33" s="221"/>
      <c r="Y33" s="221"/>
      <c r="Z33" s="221"/>
      <c r="AA33" s="221"/>
      <c r="AB33" s="221"/>
      <c r="AC33" s="277" t="s">
        <v>27</v>
      </c>
      <c r="AD33" s="221"/>
      <c r="AL33" s="277" t="s">
        <v>43</v>
      </c>
    </row>
    <row r="34" spans="13:38" ht="14.4" customHeight="1" x14ac:dyDescent="0.3">
      <c r="N34" s="265"/>
      <c r="O34" s="253"/>
      <c r="P34" s="254"/>
      <c r="Q34" s="255"/>
      <c r="R34" s="255"/>
      <c r="S34" s="256"/>
      <c r="T34" s="247"/>
      <c r="U34" s="221"/>
      <c r="V34" s="221"/>
      <c r="W34" s="221"/>
      <c r="X34" s="221"/>
      <c r="Y34" s="221"/>
      <c r="Z34" s="221"/>
      <c r="AA34" s="221"/>
      <c r="AB34" s="221"/>
      <c r="AC34" s="274" t="s">
        <v>232</v>
      </c>
      <c r="AD34" s="221"/>
      <c r="AL34" s="274" t="s">
        <v>232</v>
      </c>
    </row>
    <row r="35" spans="13:38" ht="14.4" customHeight="1" x14ac:dyDescent="0.3">
      <c r="N35" s="266"/>
      <c r="U35" s="266"/>
      <c r="V35" s="221"/>
      <c r="W35" s="221"/>
      <c r="X35" s="221"/>
      <c r="Y35" s="221"/>
      <c r="Z35" s="221"/>
      <c r="AA35" s="221"/>
      <c r="AB35" s="221"/>
      <c r="AC35" s="289" t="s">
        <v>236</v>
      </c>
      <c r="AD35" s="221"/>
      <c r="AL35" s="289" t="s">
        <v>236</v>
      </c>
    </row>
    <row r="36" spans="13:38" ht="14.4" customHeight="1" x14ac:dyDescent="0.3">
      <c r="N36" s="266"/>
      <c r="U36" s="266"/>
      <c r="AC36" s="274" t="s">
        <v>237</v>
      </c>
      <c r="AD36" s="266"/>
      <c r="AL36" s="274" t="s">
        <v>237</v>
      </c>
    </row>
    <row r="37" spans="13:38" ht="14.4" customHeight="1" x14ac:dyDescent="0.3">
      <c r="N37" s="266"/>
      <c r="U37" s="266"/>
      <c r="AD37" s="266"/>
    </row>
    <row r="38" spans="13:38" ht="14.4" customHeight="1" x14ac:dyDescent="0.3">
      <c r="O38" s="221"/>
      <c r="P38" s="221"/>
      <c r="Q38" s="221"/>
      <c r="R38" s="221"/>
      <c r="S38" s="221"/>
      <c r="T38" s="267"/>
      <c r="W38" s="272" t="s">
        <v>228</v>
      </c>
    </row>
    <row r="39" spans="13:38" ht="14.4" customHeight="1" x14ac:dyDescent="0.3">
      <c r="O39" s="221"/>
      <c r="P39" s="221"/>
      <c r="Q39" s="221"/>
      <c r="R39" s="221"/>
      <c r="S39" s="221"/>
      <c r="T39" s="267"/>
      <c r="AF39" s="272" t="s">
        <v>228</v>
      </c>
    </row>
  </sheetData>
  <mergeCells count="12">
    <mergeCell ref="AE31:AF31"/>
    <mergeCell ref="O6:T6"/>
    <mergeCell ref="O8:P8"/>
    <mergeCell ref="O18:P18"/>
    <mergeCell ref="V6:AC6"/>
    <mergeCell ref="V8:W8"/>
    <mergeCell ref="V31:W31"/>
    <mergeCell ref="H6:M6"/>
    <mergeCell ref="H8:I8"/>
    <mergeCell ref="H29:I29"/>
    <mergeCell ref="AE6:AL6"/>
    <mergeCell ref="AE8:AF8"/>
  </mergeCells>
  <conditionalFormatting sqref="L9:L28 S21:S30 S9:S17">
    <cfRule type="cellIs" dxfId="8" priority="4" operator="lessThan">
      <formula>0</formula>
    </cfRule>
  </conditionalFormatting>
  <conditionalFormatting sqref="AJ9:AK27">
    <cfRule type="cellIs" dxfId="7" priority="3" operator="lessThan">
      <formula>0</formula>
    </cfRule>
  </conditionalFormatting>
  <conditionalFormatting sqref="AA9:AB27">
    <cfRule type="cellIs" dxfId="6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V39"/>
  <sheetViews>
    <sheetView showGridLines="0" topLeftCell="C1" zoomScale="85" zoomScaleNormal="85" workbookViewId="0">
      <pane ySplit="8" topLeftCell="A15" activePane="bottomLeft" state="frozen"/>
      <selection pane="bottomLeft" activeCell="I25" sqref="I25:L25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58.33203125" customWidth="1"/>
    <col min="4" max="6" width="12.33203125" customWidth="1"/>
    <col min="7" max="7" width="11.5546875" customWidth="1"/>
    <col min="8" max="8" width="4.109375" customWidth="1"/>
    <col min="9" max="9" width="29.33203125" customWidth="1"/>
    <col min="10" max="10" width="9.109375" bestFit="1" customWidth="1"/>
    <col min="11" max="12" width="8.33203125" bestFit="1" customWidth="1"/>
    <col min="13" max="13" width="11.6640625" customWidth="1"/>
    <col min="14" max="14" width="14.109375" customWidth="1"/>
    <col min="15" max="15" width="9.6640625" customWidth="1"/>
    <col min="16" max="16" width="4.109375" bestFit="1" customWidth="1"/>
    <col min="17" max="17" width="29.33203125" bestFit="1" customWidth="1"/>
    <col min="18" max="20" width="9.6640625" customWidth="1"/>
    <col min="21" max="21" width="11.6640625" bestFit="1" customWidth="1"/>
    <col min="22" max="22" width="14.109375" bestFit="1" customWidth="1"/>
    <col min="23" max="23" width="9.6640625" customWidth="1"/>
    <col min="24" max="48" width="0" hidden="1" customWidth="1"/>
    <col min="49" max="16384" width="9.6640625" hidden="1"/>
  </cols>
  <sheetData>
    <row r="2" spans="2:23" ht="14.4" customHeight="1" x14ac:dyDescent="0.3">
      <c r="B2" s="22"/>
      <c r="C2" s="23" t="s">
        <v>2</v>
      </c>
    </row>
    <row r="3" spans="2:23" ht="15.6" x14ac:dyDescent="0.3">
      <c r="B3" s="22"/>
      <c r="C3" s="23" t="s">
        <v>1</v>
      </c>
      <c r="D3" s="3"/>
      <c r="E3" s="3"/>
      <c r="F3" s="3"/>
    </row>
    <row r="4" spans="2:23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2:23" ht="15" thickTop="1" x14ac:dyDescent="0.3">
      <c r="B5" s="1"/>
      <c r="C5" s="1"/>
      <c r="D5" s="3"/>
      <c r="E5" s="3"/>
      <c r="F5" s="3"/>
    </row>
    <row r="6" spans="2:23" ht="14.4" customHeight="1" x14ac:dyDescent="0.3">
      <c r="B6" s="1"/>
      <c r="C6" s="38" t="s">
        <v>118</v>
      </c>
      <c r="D6" s="3"/>
      <c r="E6" s="3"/>
      <c r="F6" s="3"/>
      <c r="H6" s="313" t="s">
        <v>119</v>
      </c>
      <c r="I6" s="315"/>
      <c r="J6" s="315"/>
      <c r="K6" s="315"/>
      <c r="L6" s="315"/>
      <c r="M6" s="315"/>
      <c r="N6" s="314"/>
      <c r="P6" s="313" t="s">
        <v>184</v>
      </c>
      <c r="Q6" s="315"/>
      <c r="R6" s="315"/>
      <c r="S6" s="315"/>
      <c r="T6" s="315"/>
      <c r="U6" s="315"/>
      <c r="V6" s="314"/>
    </row>
    <row r="8" spans="2:23" x14ac:dyDescent="0.3">
      <c r="C8" s="4" t="s">
        <v>29</v>
      </c>
      <c r="D8" s="95">
        <v>42825</v>
      </c>
      <c r="E8" s="95">
        <v>43190</v>
      </c>
      <c r="F8" s="95" t="s">
        <v>243</v>
      </c>
      <c r="H8" s="316" t="s">
        <v>39</v>
      </c>
      <c r="I8" s="317"/>
      <c r="J8" s="21">
        <v>42825</v>
      </c>
      <c r="K8" s="21">
        <v>43159</v>
      </c>
      <c r="L8" s="21">
        <v>43190</v>
      </c>
      <c r="M8" s="21" t="s">
        <v>40</v>
      </c>
      <c r="N8" s="21" t="s">
        <v>41</v>
      </c>
      <c r="P8" s="316" t="s">
        <v>39</v>
      </c>
      <c r="Q8" s="317"/>
      <c r="R8" s="21">
        <v>42825</v>
      </c>
      <c r="S8" s="21">
        <v>43159</v>
      </c>
      <c r="T8" s="21">
        <v>43190</v>
      </c>
      <c r="U8" s="21" t="s">
        <v>40</v>
      </c>
      <c r="V8" s="21" t="s">
        <v>41</v>
      </c>
    </row>
    <row r="9" spans="2:23" x14ac:dyDescent="0.3">
      <c r="C9" s="17" t="s">
        <v>117</v>
      </c>
      <c r="D9" s="104">
        <v>0.3099625305924929</v>
      </c>
      <c r="E9" s="104">
        <v>0.31654957715978282</v>
      </c>
      <c r="F9" s="310">
        <v>2.1251105914959378E-2</v>
      </c>
      <c r="H9" s="61">
        <v>1</v>
      </c>
      <c r="I9" s="62" t="s">
        <v>66</v>
      </c>
      <c r="J9" s="105">
        <v>0.73600799186192822</v>
      </c>
      <c r="K9" s="105">
        <v>0.39722159216915953</v>
      </c>
      <c r="L9" s="105">
        <v>0.66781192945538193</v>
      </c>
      <c r="M9" s="106">
        <v>-9.2656687373769087E-2</v>
      </c>
      <c r="N9" s="106">
        <v>0.68120752401342188</v>
      </c>
      <c r="P9" s="61">
        <v>1</v>
      </c>
      <c r="Q9" s="62" t="s">
        <v>78</v>
      </c>
      <c r="R9" s="283">
        <v>18.038828962595804</v>
      </c>
      <c r="S9" s="283">
        <v>14.728339625732561</v>
      </c>
      <c r="T9" s="283">
        <v>13.903839031075224</v>
      </c>
      <c r="U9" s="106">
        <v>-0.22922718210226611</v>
      </c>
      <c r="V9" s="106">
        <v>-5.5980552839562048E-2</v>
      </c>
      <c r="W9" s="154"/>
    </row>
    <row r="10" spans="2:23" x14ac:dyDescent="0.3">
      <c r="C10" s="17" t="s">
        <v>185</v>
      </c>
      <c r="D10" s="146">
        <v>3.2746588303883151</v>
      </c>
      <c r="E10" s="146">
        <v>3.3139337757187195</v>
      </c>
      <c r="F10" s="310">
        <v>1.1993599139531463E-2</v>
      </c>
      <c r="H10" s="61">
        <v>2</v>
      </c>
      <c r="I10" s="62" t="s">
        <v>57</v>
      </c>
      <c r="J10" s="105">
        <v>0.48023629275123736</v>
      </c>
      <c r="K10" s="105">
        <v>0.34671014915745579</v>
      </c>
      <c r="L10" s="105">
        <v>0.60891521663256309</v>
      </c>
      <c r="M10" s="106">
        <v>0.26794918631437437</v>
      </c>
      <c r="N10" s="106">
        <v>0.75626591293129075</v>
      </c>
      <c r="P10" s="61">
        <v>2</v>
      </c>
      <c r="Q10" s="62" t="s">
        <v>59</v>
      </c>
      <c r="R10" s="283">
        <v>5.4139026230489415</v>
      </c>
      <c r="S10" s="283">
        <v>5.3439084295940615</v>
      </c>
      <c r="T10" s="283">
        <v>5.6691651184941394</v>
      </c>
      <c r="U10" s="106">
        <v>4.7149443427085824E-2</v>
      </c>
      <c r="V10" s="106">
        <v>6.0864944297854606E-2</v>
      </c>
      <c r="W10" s="154"/>
    </row>
    <row r="11" spans="2:23" x14ac:dyDescent="0.3">
      <c r="B11" s="10"/>
      <c r="C11" s="100" t="s">
        <v>116</v>
      </c>
      <c r="E11" s="1"/>
      <c r="F11" s="1"/>
      <c r="H11" s="61">
        <v>3</v>
      </c>
      <c r="I11" s="62" t="s">
        <v>60</v>
      </c>
      <c r="J11" s="105">
        <v>0.44695542209745298</v>
      </c>
      <c r="K11" s="105">
        <v>0.56658750471210895</v>
      </c>
      <c r="L11" s="105">
        <v>0.542557357339982</v>
      </c>
      <c r="M11" s="106">
        <v>0.21389590665192615</v>
      </c>
      <c r="N11" s="106">
        <v>-4.2412067284005817E-2</v>
      </c>
      <c r="P11" s="61">
        <v>3</v>
      </c>
      <c r="Q11" s="62" t="s">
        <v>63</v>
      </c>
      <c r="R11" s="283">
        <v>4.2874945066404475</v>
      </c>
      <c r="S11" s="283">
        <v>5.4931821309895996</v>
      </c>
      <c r="T11" s="283">
        <v>5.5784853514702508</v>
      </c>
      <c r="U11" s="106">
        <v>0.30110612219568411</v>
      </c>
      <c r="V11" s="106">
        <v>1.5528926302919466E-2</v>
      </c>
      <c r="W11" s="154"/>
    </row>
    <row r="12" spans="2:23" x14ac:dyDescent="0.3">
      <c r="B12" s="10"/>
      <c r="C12" s="13"/>
      <c r="D12" s="12"/>
      <c r="E12" s="12"/>
      <c r="F12" s="12"/>
      <c r="H12" s="61">
        <v>4</v>
      </c>
      <c r="I12" s="62" t="s">
        <v>58</v>
      </c>
      <c r="J12" s="105">
        <v>0.55952041299031308</v>
      </c>
      <c r="K12" s="105">
        <v>0.23552037809934823</v>
      </c>
      <c r="L12" s="105">
        <v>0.49352879586948784</v>
      </c>
      <c r="M12" s="106">
        <v>-0.11794318060379283</v>
      </c>
      <c r="N12" s="106">
        <v>1.0954823521101233</v>
      </c>
      <c r="P12" s="61">
        <v>4</v>
      </c>
      <c r="Q12" s="62" t="s">
        <v>58</v>
      </c>
      <c r="R12" s="283">
        <v>3.6986742255667675</v>
      </c>
      <c r="S12" s="283">
        <v>3.8030883181397259</v>
      </c>
      <c r="T12" s="283">
        <v>3.8340240204733931</v>
      </c>
      <c r="U12" s="106">
        <v>3.659413796733757E-2</v>
      </c>
      <c r="V12" s="106">
        <v>8.1343633767620993E-3</v>
      </c>
      <c r="W12" s="154"/>
    </row>
    <row r="13" spans="2:23" x14ac:dyDescent="0.3">
      <c r="B13" s="10"/>
      <c r="C13" s="13"/>
      <c r="D13" s="12"/>
      <c r="E13" s="12"/>
      <c r="F13" s="12"/>
      <c r="H13" s="61">
        <v>5</v>
      </c>
      <c r="I13" s="62" t="s">
        <v>62</v>
      </c>
      <c r="J13" s="105">
        <v>0.42291450136871811</v>
      </c>
      <c r="K13" s="105">
        <v>0.163157229319985</v>
      </c>
      <c r="L13" s="105">
        <v>0.46846147694215534</v>
      </c>
      <c r="M13" s="106">
        <v>0.10769783354798479</v>
      </c>
      <c r="N13" s="106">
        <v>1.8712272137412049</v>
      </c>
      <c r="P13" s="61">
        <v>5</v>
      </c>
      <c r="Q13" s="62" t="s">
        <v>73</v>
      </c>
      <c r="R13" s="283">
        <v>3.213062269889547</v>
      </c>
      <c r="S13" s="283">
        <v>3.6526631657914477</v>
      </c>
      <c r="T13" s="283">
        <v>3.7942732524989009</v>
      </c>
      <c r="U13" s="106">
        <v>0.18089004625152616</v>
      </c>
      <c r="V13" s="106">
        <v>3.8768996833237868E-2</v>
      </c>
      <c r="W13" s="154"/>
    </row>
    <row r="14" spans="2:23" x14ac:dyDescent="0.3">
      <c r="B14" s="10"/>
      <c r="C14" s="13"/>
      <c r="D14" s="12"/>
      <c r="E14" s="12"/>
      <c r="F14" s="12"/>
      <c r="H14" s="61">
        <v>6</v>
      </c>
      <c r="I14" s="62" t="s">
        <v>63</v>
      </c>
      <c r="J14" s="105">
        <v>0.35906392529011377</v>
      </c>
      <c r="K14" s="105">
        <v>0.50241449530254756</v>
      </c>
      <c r="L14" s="105">
        <v>0.46588100170310409</v>
      </c>
      <c r="M14" s="106">
        <v>0.29748763072393047</v>
      </c>
      <c r="N14" s="106">
        <v>-7.2715843075832121E-2</v>
      </c>
      <c r="P14" s="61">
        <v>6</v>
      </c>
      <c r="Q14" s="62" t="s">
        <v>216</v>
      </c>
      <c r="R14" s="283">
        <v>4.4864618402566068</v>
      </c>
      <c r="S14" s="283">
        <v>3.92233676975945</v>
      </c>
      <c r="T14" s="283">
        <v>3.763644366197183</v>
      </c>
      <c r="U14" s="106">
        <v>-0.16111080396887578</v>
      </c>
      <c r="V14" s="106">
        <v>-4.0458638020518412E-2</v>
      </c>
      <c r="W14" s="154"/>
    </row>
    <row r="15" spans="2:23" x14ac:dyDescent="0.3">
      <c r="B15" s="10"/>
      <c r="C15" s="13"/>
      <c r="D15" s="12"/>
      <c r="E15" s="12"/>
      <c r="F15" s="12"/>
      <c r="H15" s="61">
        <v>7</v>
      </c>
      <c r="I15" s="62" t="s">
        <v>69</v>
      </c>
      <c r="J15" s="105">
        <v>0.32431499364012861</v>
      </c>
      <c r="K15" s="105">
        <v>0.39874362487753312</v>
      </c>
      <c r="L15" s="105">
        <v>0.46059462148253782</v>
      </c>
      <c r="M15" s="106">
        <v>0.42020760838960758</v>
      </c>
      <c r="N15" s="106">
        <v>0.15511469712901649</v>
      </c>
      <c r="P15" s="61">
        <v>7</v>
      </c>
      <c r="Q15" s="62" t="s">
        <v>74</v>
      </c>
      <c r="R15" s="283">
        <v>3.1733116354759967</v>
      </c>
      <c r="S15" s="283">
        <v>2.8373151308304894</v>
      </c>
      <c r="T15" s="283">
        <v>3.1097653292959877</v>
      </c>
      <c r="U15" s="106">
        <v>-2.0025233409033616E-2</v>
      </c>
      <c r="V15" s="106">
        <v>9.6023947253878417E-2</v>
      </c>
      <c r="W15" s="154"/>
    </row>
    <row r="16" spans="2:23" x14ac:dyDescent="0.3">
      <c r="B16" s="10"/>
      <c r="C16" s="13"/>
      <c r="D16" s="12"/>
      <c r="E16" s="12"/>
      <c r="F16" s="12"/>
      <c r="H16" s="61">
        <v>8</v>
      </c>
      <c r="I16" s="62" t="s">
        <v>78</v>
      </c>
      <c r="J16" s="105">
        <v>0.76285051026952799</v>
      </c>
      <c r="K16" s="105">
        <v>0.46038123310393586</v>
      </c>
      <c r="L16" s="105">
        <v>0.4355710333802647</v>
      </c>
      <c r="M16" s="106">
        <v>-0.42902177095435112</v>
      </c>
      <c r="N16" s="106">
        <v>-5.3890554044521588E-2</v>
      </c>
      <c r="P16" s="61">
        <v>8</v>
      </c>
      <c r="Q16" s="62" t="s">
        <v>57</v>
      </c>
      <c r="R16" s="283">
        <v>2.849376592036466</v>
      </c>
      <c r="S16" s="283">
        <v>2.9577452044878756</v>
      </c>
      <c r="T16" s="283">
        <v>2.9934573829531814</v>
      </c>
      <c r="U16" s="106">
        <v>5.0565724207673135E-2</v>
      </c>
      <c r="V16" s="106">
        <v>1.2074122683427557E-2</v>
      </c>
      <c r="W16" s="154"/>
    </row>
    <row r="17" spans="2:23" x14ac:dyDescent="0.3">
      <c r="B17" s="10"/>
      <c r="C17" s="13"/>
      <c r="D17" s="12"/>
      <c r="E17" s="12"/>
      <c r="F17" s="12"/>
      <c r="H17" s="61">
        <v>9</v>
      </c>
      <c r="I17" s="62" t="s">
        <v>64</v>
      </c>
      <c r="J17" s="105">
        <v>0.19733862592797702</v>
      </c>
      <c r="K17" s="105">
        <v>0.25251984884355072</v>
      </c>
      <c r="L17" s="105">
        <v>0.30406949887953805</v>
      </c>
      <c r="M17" s="106">
        <v>0.54085140427862699</v>
      </c>
      <c r="N17" s="106">
        <v>0.20414098246956036</v>
      </c>
      <c r="P17" s="61">
        <v>9</v>
      </c>
      <c r="Q17" s="62" t="s">
        <v>68</v>
      </c>
      <c r="R17" s="283">
        <v>2.3904909476431246</v>
      </c>
      <c r="S17" s="283">
        <v>3.0559934865475005</v>
      </c>
      <c r="T17" s="283">
        <v>2.9699307181122649</v>
      </c>
      <c r="U17" s="106">
        <v>0.24239362673196152</v>
      </c>
      <c r="V17" s="106">
        <v>-2.816196068940735E-2</v>
      </c>
      <c r="W17" s="154"/>
    </row>
    <row r="18" spans="2:23" x14ac:dyDescent="0.3">
      <c r="B18" s="10"/>
      <c r="C18" s="14"/>
      <c r="D18" s="12"/>
      <c r="E18" s="12"/>
      <c r="F18" s="12"/>
      <c r="H18" s="61">
        <v>10</v>
      </c>
      <c r="I18" s="62" t="s">
        <v>61</v>
      </c>
      <c r="J18" s="105">
        <v>0.25052961281902864</v>
      </c>
      <c r="K18" s="105">
        <v>2.2947782057487931E-2</v>
      </c>
      <c r="L18" s="105">
        <v>0.30225352481559797</v>
      </c>
      <c r="M18" s="106">
        <v>0.20645827618762325</v>
      </c>
      <c r="N18" s="106">
        <v>12.171361138884954</v>
      </c>
      <c r="P18" s="61">
        <v>10</v>
      </c>
      <c r="Q18" s="62" t="s">
        <v>66</v>
      </c>
      <c r="R18" s="283">
        <v>3.2207171650195234</v>
      </c>
      <c r="S18" s="283">
        <v>2.8887359240268413</v>
      </c>
      <c r="T18" s="283">
        <v>2.9673468502773948</v>
      </c>
      <c r="U18" s="106">
        <v>-7.8668911847958767E-2</v>
      </c>
      <c r="V18" s="106">
        <v>2.7212915378215463E-2</v>
      </c>
      <c r="W18" s="154"/>
    </row>
    <row r="19" spans="2:23" x14ac:dyDescent="0.3">
      <c r="B19" s="10"/>
      <c r="C19" s="13"/>
      <c r="D19" s="12"/>
      <c r="E19" s="12"/>
      <c r="F19" s="12"/>
      <c r="H19" s="61">
        <v>11</v>
      </c>
      <c r="I19" s="62" t="s">
        <v>59</v>
      </c>
      <c r="J19" s="105">
        <v>0.27172392602565232</v>
      </c>
      <c r="K19" s="105">
        <v>0.18392261438447277</v>
      </c>
      <c r="L19" s="105">
        <v>0.22909831595361418</v>
      </c>
      <c r="M19" s="106">
        <v>-0.15687102234793271</v>
      </c>
      <c r="N19" s="106">
        <v>0.24562342004722648</v>
      </c>
      <c r="P19" s="61">
        <v>11</v>
      </c>
      <c r="Q19" s="62" t="s">
        <v>62</v>
      </c>
      <c r="R19" s="283">
        <v>2.8968571955445603</v>
      </c>
      <c r="S19" s="283">
        <v>2.8503750878898</v>
      </c>
      <c r="T19" s="283">
        <v>2.9162513404016264</v>
      </c>
      <c r="U19" s="106">
        <v>6.6948915835045586E-3</v>
      </c>
      <c r="V19" s="106">
        <v>2.3111432874820759E-2</v>
      </c>
      <c r="W19" s="154"/>
    </row>
    <row r="20" spans="2:23" x14ac:dyDescent="0.3">
      <c r="B20" s="10"/>
      <c r="C20" s="14"/>
      <c r="D20" s="12"/>
      <c r="E20" s="12"/>
      <c r="F20" s="12"/>
      <c r="H20" s="61">
        <v>12</v>
      </c>
      <c r="I20" s="62" t="s">
        <v>216</v>
      </c>
      <c r="J20" s="105">
        <v>0.26000994913230513</v>
      </c>
      <c r="K20" s="105">
        <v>0.18917442714960231</v>
      </c>
      <c r="L20" s="105">
        <v>0.20156931603879968</v>
      </c>
      <c r="M20" s="106">
        <v>-0.22476306498474852</v>
      </c>
      <c r="N20" s="106">
        <v>6.5520953735439535E-2</v>
      </c>
      <c r="P20" s="61">
        <v>12</v>
      </c>
      <c r="Q20" s="62" t="s">
        <v>70</v>
      </c>
      <c r="R20" s="283">
        <v>2.4703963873557453</v>
      </c>
      <c r="S20" s="283">
        <v>2.7110891011689886</v>
      </c>
      <c r="T20" s="283">
        <v>2.910043843258074</v>
      </c>
      <c r="U20" s="106">
        <v>0.17796636124978993</v>
      </c>
      <c r="V20" s="106">
        <v>7.3385541627273954E-2</v>
      </c>
      <c r="W20" s="154"/>
    </row>
    <row r="21" spans="2:23" x14ac:dyDescent="0.3">
      <c r="B21" s="10"/>
      <c r="C21" s="11"/>
      <c r="D21" s="12"/>
      <c r="E21" s="12"/>
      <c r="F21" s="12"/>
      <c r="H21" s="61">
        <v>13</v>
      </c>
      <c r="I21" s="62" t="s">
        <v>68</v>
      </c>
      <c r="J21" s="105">
        <v>0.16264573857221198</v>
      </c>
      <c r="K21" s="105">
        <v>0.18028322920100726</v>
      </c>
      <c r="L21" s="105">
        <v>0.17160246379752708</v>
      </c>
      <c r="M21" s="106">
        <v>5.5068920366078133E-2</v>
      </c>
      <c r="N21" s="106">
        <v>-4.815070953605749E-2</v>
      </c>
      <c r="P21" s="61">
        <v>13</v>
      </c>
      <c r="Q21" s="62" t="s">
        <v>64</v>
      </c>
      <c r="R21" s="283">
        <v>2.7187694394080104</v>
      </c>
      <c r="S21" s="283">
        <v>2.8197443013354211</v>
      </c>
      <c r="T21" s="283">
        <v>2.8458863167047057</v>
      </c>
      <c r="U21" s="106">
        <v>4.6755298722341854E-2</v>
      </c>
      <c r="V21" s="106">
        <v>9.2710588534228311E-3</v>
      </c>
      <c r="W21" s="154"/>
    </row>
    <row r="22" spans="2:23" x14ac:dyDescent="0.3">
      <c r="B22" s="10"/>
      <c r="C22" s="11"/>
      <c r="D22" s="12"/>
      <c r="E22" s="12"/>
      <c r="F22" s="12"/>
      <c r="H22" s="61">
        <v>14</v>
      </c>
      <c r="I22" s="62" t="s">
        <v>74</v>
      </c>
      <c r="J22" s="105">
        <v>0.15503490054135249</v>
      </c>
      <c r="K22" s="105">
        <v>0.11981228743189853</v>
      </c>
      <c r="L22" s="105">
        <v>0.16425806236294127</v>
      </c>
      <c r="M22" s="106">
        <v>5.9490874566844321E-2</v>
      </c>
      <c r="N22" s="106">
        <v>0.37096174260345194</v>
      </c>
      <c r="P22" s="61">
        <v>14</v>
      </c>
      <c r="Q22" s="62" t="s">
        <v>69</v>
      </c>
      <c r="R22" s="283">
        <v>2.5530970621714606</v>
      </c>
      <c r="S22" s="283">
        <v>3.0551319923102174</v>
      </c>
      <c r="T22" s="283">
        <v>2.6001829029308019</v>
      </c>
      <c r="U22" s="106">
        <v>1.8442636379556232E-2</v>
      </c>
      <c r="V22" s="106">
        <v>-0.14891307168545409</v>
      </c>
      <c r="W22" s="154"/>
    </row>
    <row r="23" spans="2:23" x14ac:dyDescent="0.3">
      <c r="B23" s="10"/>
      <c r="C23" s="15"/>
      <c r="D23" s="15"/>
      <c r="E23" s="15"/>
      <c r="F23" s="15"/>
      <c r="H23" s="61">
        <v>15</v>
      </c>
      <c r="I23" s="62" t="s">
        <v>70</v>
      </c>
      <c r="J23" s="105">
        <v>0.1324651041632392</v>
      </c>
      <c r="K23" s="105">
        <v>0.11658657036946418</v>
      </c>
      <c r="L23" s="105">
        <v>0.13425874094050538</v>
      </c>
      <c r="M23" s="106">
        <v>1.3540447415161028E-2</v>
      </c>
      <c r="N23" s="106">
        <v>0.15157981330986825</v>
      </c>
      <c r="P23" s="61">
        <v>15</v>
      </c>
      <c r="Q23" s="62" t="s">
        <v>81</v>
      </c>
      <c r="R23" s="283">
        <v>1.6783205819641289</v>
      </c>
      <c r="S23" s="283">
        <v>2.4195319305001606</v>
      </c>
      <c r="T23" s="283">
        <v>2.3595806218365873</v>
      </c>
      <c r="U23" s="106">
        <v>0.40591770558827545</v>
      </c>
      <c r="V23" s="106">
        <v>-2.4778060544619618E-2</v>
      </c>
      <c r="W23" s="154"/>
    </row>
    <row r="24" spans="2:23" x14ac:dyDescent="0.3">
      <c r="B24" s="15"/>
      <c r="C24" s="16"/>
      <c r="D24" s="16"/>
      <c r="E24" s="16"/>
      <c r="F24" s="16"/>
      <c r="H24" s="61">
        <v>16</v>
      </c>
      <c r="I24" s="62" t="s">
        <v>73</v>
      </c>
      <c r="J24" s="105">
        <v>8.859163868359099E-2</v>
      </c>
      <c r="K24" s="105">
        <v>4.3549559234571378E-2</v>
      </c>
      <c r="L24" s="105">
        <v>0.12708052528823988</v>
      </c>
      <c r="M24" s="106">
        <v>0.43445281266456393</v>
      </c>
      <c r="N24" s="106">
        <v>1.9180668535299041</v>
      </c>
      <c r="P24" s="61">
        <v>16</v>
      </c>
      <c r="Q24" s="62" t="s">
        <v>60</v>
      </c>
      <c r="R24" s="283">
        <v>3.284312300879491</v>
      </c>
      <c r="S24" s="283">
        <v>2.3554257237223499</v>
      </c>
      <c r="T24" s="283">
        <v>2.3094258716532234</v>
      </c>
      <c r="U24" s="106">
        <v>-0.29683122063794209</v>
      </c>
      <c r="V24" s="106">
        <v>-1.9529315488849952E-2</v>
      </c>
      <c r="W24" s="154"/>
    </row>
    <row r="25" spans="2:23" x14ac:dyDescent="0.3">
      <c r="B25" s="16"/>
      <c r="E25" s="1"/>
      <c r="F25" s="1"/>
      <c r="H25" s="61">
        <v>17</v>
      </c>
      <c r="I25" s="62" t="s">
        <v>72</v>
      </c>
      <c r="J25" s="105">
        <v>4.0024648645707872E-2</v>
      </c>
      <c r="K25" s="105">
        <v>-6.9343175725158024E-2</v>
      </c>
      <c r="L25" s="105">
        <v>8.3412020352600535E-2</v>
      </c>
      <c r="M25" s="106">
        <v>1.084016304326644</v>
      </c>
      <c r="N25" s="106">
        <v>2.2028872269018098</v>
      </c>
      <c r="P25" s="61">
        <v>17</v>
      </c>
      <c r="Q25" s="62" t="s">
        <v>217</v>
      </c>
      <c r="R25" s="283">
        <v>1.909706546275395</v>
      </c>
      <c r="S25" s="283">
        <v>1.9253731343283582</v>
      </c>
      <c r="T25" s="283">
        <v>1.9223300970873787</v>
      </c>
      <c r="U25" s="106">
        <v>6.610204503201933E-3</v>
      </c>
      <c r="V25" s="106">
        <v>-1.5804922104312169E-3</v>
      </c>
      <c r="W25" s="154"/>
    </row>
    <row r="26" spans="2:23" x14ac:dyDescent="0.3">
      <c r="E26" s="1"/>
      <c r="F26" s="1"/>
      <c r="H26" s="61">
        <v>18</v>
      </c>
      <c r="I26" s="62" t="s">
        <v>71</v>
      </c>
      <c r="J26" s="105">
        <v>-5.8852035755457832E-3</v>
      </c>
      <c r="K26" s="105">
        <v>-3.675802149616092E-2</v>
      </c>
      <c r="L26" s="105">
        <v>7.5665213642818641E-2</v>
      </c>
      <c r="M26" s="106">
        <v>13.8568557861317</v>
      </c>
      <c r="N26" s="106">
        <v>3.0584680720838402</v>
      </c>
      <c r="P26" s="61">
        <v>18</v>
      </c>
      <c r="Q26" s="62" t="s">
        <v>61</v>
      </c>
      <c r="R26" s="283">
        <v>1.7681156005503045</v>
      </c>
      <c r="S26" s="283">
        <v>1.7307778945111107</v>
      </c>
      <c r="T26" s="283">
        <v>1.7265825734775717</v>
      </c>
      <c r="U26" s="106">
        <v>-2.3489995258118901E-2</v>
      </c>
      <c r="V26" s="106">
        <v>-2.4239511302078798E-3</v>
      </c>
      <c r="W26" s="154"/>
    </row>
    <row r="27" spans="2:23" x14ac:dyDescent="0.3">
      <c r="E27" s="1"/>
      <c r="F27" s="1"/>
      <c r="H27" s="61">
        <v>19</v>
      </c>
      <c r="I27" s="62" t="s">
        <v>67</v>
      </c>
      <c r="J27" s="105">
        <v>8.7015030454711484E-2</v>
      </c>
      <c r="K27" s="105">
        <v>5.1647424340130366E-2</v>
      </c>
      <c r="L27" s="105">
        <v>4.8919677963865649E-2</v>
      </c>
      <c r="M27" s="106">
        <v>-0.43780197848316837</v>
      </c>
      <c r="N27" s="106">
        <v>-5.2814761067285998E-2</v>
      </c>
      <c r="P27" s="61">
        <v>19</v>
      </c>
      <c r="Q27" s="62" t="s">
        <v>159</v>
      </c>
      <c r="R27" s="283">
        <v>0</v>
      </c>
      <c r="S27" s="283">
        <v>1.6925307759232777</v>
      </c>
      <c r="T27" s="283">
        <v>1.7201003848084324</v>
      </c>
      <c r="U27" s="106" t="s">
        <v>241</v>
      </c>
      <c r="V27" s="106">
        <v>1.628898527420608E-2</v>
      </c>
      <c r="W27" s="154"/>
    </row>
    <row r="28" spans="2:23" x14ac:dyDescent="0.3">
      <c r="E28" s="1"/>
      <c r="F28" s="1"/>
      <c r="H28" s="61">
        <v>20</v>
      </c>
      <c r="I28" s="62" t="s">
        <v>217</v>
      </c>
      <c r="J28" s="105">
        <v>9.1656925023100078E-2</v>
      </c>
      <c r="K28" s="105">
        <v>-1.0147014375787466E-2</v>
      </c>
      <c r="L28" s="105">
        <v>1.9545889112648762E-3</v>
      </c>
      <c r="M28" s="106">
        <v>-0.97867494561079516</v>
      </c>
      <c r="N28" s="106">
        <v>1.19262699734898</v>
      </c>
      <c r="P28" s="61">
        <v>20</v>
      </c>
      <c r="Q28" s="62" t="s">
        <v>226</v>
      </c>
      <c r="R28" s="283">
        <v>0.5399411631590858</v>
      </c>
      <c r="S28" s="283">
        <v>1.7306972484370644</v>
      </c>
      <c r="T28" s="283">
        <v>1.6225322111388198</v>
      </c>
      <c r="U28" s="106">
        <v>2.005016697830027</v>
      </c>
      <c r="V28" s="106">
        <v>-6.2497954160338987E-2</v>
      </c>
      <c r="W28" s="154"/>
    </row>
    <row r="29" spans="2:23" x14ac:dyDescent="0.3">
      <c r="E29" s="1"/>
      <c r="F29" s="1"/>
      <c r="H29" s="61">
        <v>21</v>
      </c>
      <c r="I29" s="62" t="s">
        <v>226</v>
      </c>
      <c r="J29" s="105">
        <v>-9.8478654063033466E-2</v>
      </c>
      <c r="K29" s="105">
        <v>-7.2529767503571763E-2</v>
      </c>
      <c r="L29" s="105">
        <v>-9.0501655786128565E-2</v>
      </c>
      <c r="M29" s="106">
        <v>8.1002308092056705E-2</v>
      </c>
      <c r="N29" s="106">
        <v>-0.247786376561482</v>
      </c>
      <c r="P29" s="61">
        <v>21</v>
      </c>
      <c r="Q29" s="62" t="s">
        <v>71</v>
      </c>
      <c r="R29" s="283">
        <v>1.4441143426340968</v>
      </c>
      <c r="S29" s="283">
        <v>1.5518268729629026</v>
      </c>
      <c r="T29" s="283">
        <v>1.5676313191666231</v>
      </c>
      <c r="U29" s="106">
        <v>8.5531299624951096E-2</v>
      </c>
      <c r="V29" s="106">
        <v>1.0184413273850002E-2</v>
      </c>
      <c r="W29" s="154"/>
    </row>
    <row r="30" spans="2:23" x14ac:dyDescent="0.3">
      <c r="E30" s="1"/>
      <c r="F30" s="1"/>
      <c r="H30" s="61">
        <v>22</v>
      </c>
      <c r="I30" s="62" t="s">
        <v>81</v>
      </c>
      <c r="J30" s="105">
        <v>-0.39383207789590302</v>
      </c>
      <c r="K30" s="105">
        <v>-0.13031682522935317</v>
      </c>
      <c r="L30" s="105">
        <v>-9.0875519441134589E-2</v>
      </c>
      <c r="M30" s="106">
        <v>0.76925312959104697</v>
      </c>
      <c r="N30" s="106">
        <v>0.302657049224482</v>
      </c>
      <c r="P30" s="61">
        <v>22</v>
      </c>
      <c r="Q30" s="62" t="s">
        <v>72</v>
      </c>
      <c r="R30" s="283">
        <v>1.0304897418531194</v>
      </c>
      <c r="S30" s="283">
        <v>1.5332107321228077</v>
      </c>
      <c r="T30" s="283">
        <v>1.5626793497701408</v>
      </c>
      <c r="U30" s="106">
        <v>0.51644338250276056</v>
      </c>
      <c r="V30" s="106">
        <v>1.9220200478594629E-2</v>
      </c>
      <c r="W30" s="154"/>
    </row>
    <row r="31" spans="2:23" ht="14.4" customHeight="1" x14ac:dyDescent="0.3">
      <c r="E31" s="1"/>
      <c r="F31" s="1"/>
      <c r="H31" s="61">
        <v>23</v>
      </c>
      <c r="I31" s="62" t="s">
        <v>159</v>
      </c>
      <c r="J31" s="105">
        <v>-0.20833165312906876</v>
      </c>
      <c r="K31" s="105">
        <v>-9.0695770771962447E-2</v>
      </c>
      <c r="L31" s="105">
        <v>-9.3547576368603336E-2</v>
      </c>
      <c r="M31" s="106">
        <v>0.55096801199649004</v>
      </c>
      <c r="N31" s="106">
        <v>-3.1443644751762798E-2</v>
      </c>
      <c r="P31" s="61">
        <v>23</v>
      </c>
      <c r="Q31" s="62" t="s">
        <v>67</v>
      </c>
      <c r="R31" s="283">
        <v>1.3818619255637252</v>
      </c>
      <c r="S31" s="283">
        <v>1.3934471913690831</v>
      </c>
      <c r="T31" s="283">
        <v>1.4218691226255407</v>
      </c>
      <c r="U31" s="106">
        <v>2.8951660308242921E-2</v>
      </c>
      <c r="V31" s="106">
        <v>2.0396848500970233E-2</v>
      </c>
      <c r="W31" s="154"/>
    </row>
    <row r="32" spans="2:23" ht="13.95" customHeight="1" x14ac:dyDescent="0.3">
      <c r="E32" s="1"/>
      <c r="F32" s="1"/>
      <c r="H32" s="318" t="s">
        <v>77</v>
      </c>
      <c r="I32" s="319"/>
      <c r="J32" s="96">
        <v>0.3099625305924929</v>
      </c>
      <c r="K32" s="96">
        <v>0.18558115030330202</v>
      </c>
      <c r="L32" s="96">
        <v>0.31654957715978282</v>
      </c>
      <c r="M32" s="96">
        <v>2.1251105914959378E-2</v>
      </c>
      <c r="N32" s="96">
        <v>0.70572052518498962</v>
      </c>
      <c r="P32" s="145">
        <v>24</v>
      </c>
      <c r="Q32" s="44" t="s">
        <v>65</v>
      </c>
      <c r="R32" s="284">
        <v>4.2371802716925711</v>
      </c>
      <c r="S32" s="284"/>
      <c r="T32" s="284"/>
      <c r="U32" s="107">
        <v>-1</v>
      </c>
      <c r="V32" s="107" t="s">
        <v>241</v>
      </c>
      <c r="W32" s="154"/>
    </row>
    <row r="33" spans="5:23" ht="14.4" customHeight="1" x14ac:dyDescent="0.3">
      <c r="E33" s="1"/>
      <c r="F33" s="1"/>
      <c r="N33" s="275" t="s">
        <v>224</v>
      </c>
      <c r="P33" s="145">
        <v>25</v>
      </c>
      <c r="Q33" s="44" t="s">
        <v>76</v>
      </c>
      <c r="R33" s="284">
        <v>1.3576211712404413</v>
      </c>
      <c r="S33" s="284"/>
      <c r="T33" s="284"/>
      <c r="U33" s="107">
        <v>-1</v>
      </c>
      <c r="V33" s="107" t="s">
        <v>241</v>
      </c>
      <c r="W33" s="154"/>
    </row>
    <row r="34" spans="5:23" ht="14.4" customHeight="1" x14ac:dyDescent="0.3">
      <c r="E34" s="1"/>
      <c r="F34" s="1"/>
      <c r="N34" s="274" t="s">
        <v>227</v>
      </c>
      <c r="P34" s="318" t="s">
        <v>77</v>
      </c>
      <c r="Q34" s="319"/>
      <c r="R34" s="147">
        <v>3.27465883038832</v>
      </c>
      <c r="S34" s="147">
        <v>3.2806189247141262</v>
      </c>
      <c r="T34" s="147">
        <v>3.3139337757187195</v>
      </c>
      <c r="U34" s="96">
        <v>1.1993599139529909E-2</v>
      </c>
      <c r="V34" s="96">
        <v>1.01550505465966E-2</v>
      </c>
      <c r="W34" s="154"/>
    </row>
    <row r="35" spans="5:23" ht="14.4" customHeight="1" x14ac:dyDescent="0.3">
      <c r="E35" s="1"/>
      <c r="F35" s="1"/>
      <c r="N35" s="175"/>
      <c r="V35" s="275" t="s">
        <v>224</v>
      </c>
      <c r="W35" s="154"/>
    </row>
    <row r="36" spans="5:23" ht="14.4" customHeight="1" x14ac:dyDescent="0.3">
      <c r="E36" s="1"/>
      <c r="F36" s="1"/>
      <c r="G36" s="152"/>
      <c r="J36" s="155"/>
      <c r="K36" s="154"/>
      <c r="N36" s="175"/>
      <c r="V36" s="274" t="s">
        <v>227</v>
      </c>
      <c r="W36" s="154"/>
    </row>
    <row r="37" spans="5:23" ht="14.4" customHeight="1" x14ac:dyDescent="0.3">
      <c r="E37" s="1"/>
      <c r="F37" s="1"/>
      <c r="I37" s="272" t="s">
        <v>228</v>
      </c>
      <c r="J37" s="155"/>
      <c r="K37" s="154"/>
      <c r="V37" s="175"/>
      <c r="W37" s="154"/>
    </row>
    <row r="38" spans="5:23" ht="14.4" customHeight="1" x14ac:dyDescent="0.3">
      <c r="E38" s="1"/>
      <c r="F38" s="1"/>
      <c r="J38" s="155"/>
      <c r="K38" s="154"/>
      <c r="V38" s="175"/>
      <c r="W38" s="154"/>
    </row>
    <row r="39" spans="5:23" ht="14.4" customHeight="1" x14ac:dyDescent="0.3">
      <c r="E39" s="1"/>
      <c r="F39" s="1"/>
      <c r="Q39" s="272" t="s">
        <v>228</v>
      </c>
    </row>
  </sheetData>
  <mergeCells count="6">
    <mergeCell ref="P34:Q34"/>
    <mergeCell ref="H6:N6"/>
    <mergeCell ref="H8:I8"/>
    <mergeCell ref="H32:I32"/>
    <mergeCell ref="P6:V6"/>
    <mergeCell ref="P8:Q8"/>
  </mergeCells>
  <conditionalFormatting sqref="M10:N30">
    <cfRule type="cellIs" dxfId="5" priority="10" operator="lessThan">
      <formula>0</formula>
    </cfRule>
  </conditionalFormatting>
  <conditionalFormatting sqref="U9:V31">
    <cfRule type="cellIs" dxfId="4" priority="7" operator="lessThan">
      <formula>0</formula>
    </cfRule>
  </conditionalFormatting>
  <conditionalFormatting sqref="U33:V33">
    <cfRule type="cellIs" dxfId="3" priority="5" operator="lessThan">
      <formula>0</formula>
    </cfRule>
  </conditionalFormatting>
  <conditionalFormatting sqref="M31:N31">
    <cfRule type="cellIs" dxfId="2" priority="4" operator="lessThan">
      <formula>0</formula>
    </cfRule>
  </conditionalFormatting>
  <conditionalFormatting sqref="U32:V32">
    <cfRule type="cellIs" dxfId="1" priority="3" operator="lessThan">
      <formula>0</formula>
    </cfRule>
  </conditionalFormatting>
  <conditionalFormatting sqref="M9:N9"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I41"/>
  <sheetViews>
    <sheetView showGridLines="0" zoomScale="130" zoomScaleNormal="130" workbookViewId="0">
      <selection activeCell="D5" sqref="D5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customWidth="1"/>
    <col min="4" max="4" width="54.44140625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312" t="s">
        <v>218</v>
      </c>
      <c r="D9" s="312"/>
      <c r="E9" s="312"/>
      <c r="F9" s="48"/>
    </row>
    <row r="10" spans="2:7" x14ac:dyDescent="0.3">
      <c r="B10" s="54"/>
      <c r="C10" s="172" t="s">
        <v>219</v>
      </c>
      <c r="D10" s="55"/>
      <c r="E10" s="1"/>
      <c r="F10" s="48"/>
    </row>
    <row r="11" spans="2:7" x14ac:dyDescent="0.3">
      <c r="B11" s="54"/>
      <c r="C11" s="172" t="s">
        <v>220</v>
      </c>
      <c r="D11" s="55"/>
      <c r="E11" s="1"/>
      <c r="F11" s="48"/>
    </row>
    <row r="12" spans="2:7" x14ac:dyDescent="0.3">
      <c r="B12" s="54"/>
      <c r="C12" s="172"/>
      <c r="D12" s="55"/>
      <c r="E12" s="1"/>
      <c r="F12" s="48"/>
    </row>
    <row r="13" spans="2:7" x14ac:dyDescent="0.3">
      <c r="B13" s="54"/>
      <c r="C13" s="172" t="s">
        <v>221</v>
      </c>
      <c r="D13" s="55"/>
      <c r="E13" s="1"/>
      <c r="F13" s="48"/>
    </row>
    <row r="14" spans="2:7" x14ac:dyDescent="0.3">
      <c r="B14" s="54"/>
      <c r="C14" s="172" t="s">
        <v>222</v>
      </c>
      <c r="D14" s="55"/>
      <c r="E14" s="1"/>
      <c r="F14" s="48"/>
    </row>
    <row r="15" spans="2:7" x14ac:dyDescent="0.3">
      <c r="B15" s="54"/>
      <c r="C15" s="172" t="s">
        <v>223</v>
      </c>
      <c r="D15" s="55"/>
      <c r="E15" s="1"/>
      <c r="F15" s="48"/>
    </row>
    <row r="16" spans="2:7" x14ac:dyDescent="0.3">
      <c r="B16" s="57"/>
      <c r="C16" s="58"/>
      <c r="D16" s="58"/>
      <c r="E16" s="49"/>
      <c r="F16" s="50"/>
    </row>
    <row r="17" spans="2:7" x14ac:dyDescent="0.3">
      <c r="B17" s="55"/>
      <c r="C17" s="55"/>
      <c r="D17" s="55"/>
      <c r="E17" s="1"/>
      <c r="F17" s="1"/>
    </row>
    <row r="18" spans="2:7" hidden="1" x14ac:dyDescent="0.3">
      <c r="B18" s="55"/>
      <c r="C18" s="55"/>
      <c r="D18" s="55"/>
      <c r="E18" s="1"/>
      <c r="F18" s="1"/>
    </row>
    <row r="19" spans="2:7" hidden="1" x14ac:dyDescent="0.3">
      <c r="B19" s="55"/>
      <c r="C19" s="55"/>
      <c r="D19" s="55"/>
      <c r="E19" s="1"/>
      <c r="F19" s="1"/>
    </row>
    <row r="20" spans="2:7" hidden="1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55"/>
      <c r="F22" s="55"/>
      <c r="G22" s="2"/>
    </row>
    <row r="23" spans="2:7" hidden="1" x14ac:dyDescent="0.3">
      <c r="B23" s="55"/>
      <c r="C23" s="55"/>
      <c r="D23" s="55"/>
      <c r="E23" s="55"/>
      <c r="F23" s="55"/>
      <c r="G23" s="2"/>
    </row>
    <row r="24" spans="2:7" hidden="1" x14ac:dyDescent="0.3">
      <c r="B24" s="55"/>
      <c r="C24" s="55"/>
      <c r="D24" s="55"/>
      <c r="E24" s="55"/>
      <c r="F24" s="55"/>
      <c r="G24" s="2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t="14.4" hidden="1" customHeight="1" x14ac:dyDescent="0.3"/>
    <row r="28" spans="2:7" ht="14.4" hidden="1" customHeight="1" x14ac:dyDescent="0.3"/>
    <row r="29" spans="2:7" ht="14.4" hidden="1" customHeight="1" x14ac:dyDescent="0.3"/>
    <row r="30" spans="2:7" ht="14.4" hidden="1" customHeight="1" x14ac:dyDescent="0.3"/>
    <row r="31" spans="2:7" ht="14.4" hidden="1" customHeight="1" x14ac:dyDescent="0.3"/>
    <row r="32" spans="2:7" ht="14.4" hidden="1" customHeight="1" x14ac:dyDescent="0.3"/>
    <row r="33" ht="14.4" hidden="1" customHeight="1" x14ac:dyDescent="0.3"/>
    <row r="34" ht="14.4" hidden="1" customHeight="1" x14ac:dyDescent="0.3"/>
    <row r="35" ht="14.4" hidden="1" customHeight="1" x14ac:dyDescent="0.3"/>
    <row r="36" ht="14.4" hidden="1" customHeight="1" x14ac:dyDescent="0.3"/>
    <row r="37" ht="14.4" hidden="1" customHeight="1" x14ac:dyDescent="0.3"/>
    <row r="38" ht="14.4" hidden="1" customHeight="1" x14ac:dyDescent="0.3"/>
    <row r="39" ht="14.4" hidden="1" customHeight="1" x14ac:dyDescent="0.3"/>
    <row r="40" ht="14.4" hidden="1" customHeight="1" x14ac:dyDescent="0.3"/>
    <row r="41" ht="14.4" hidden="1" customHeight="1" x14ac:dyDescent="0.3"/>
  </sheetData>
  <sheetProtection algorithmName="SHA-512" hashValue="FtBs518E/V6E5EY1A0tVm2LfmiX8pJQ2IUcrCrqes9f39d+5jcyXJLAesA2D8YSkQ+qoV58xwKo5+cbJDY400w==" saltValue="NmJvdvHI24QPPgO1mctq1w==" spinCount="100000" sheet="1" objects="1" scenarios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35"/>
  <sheetViews>
    <sheetView showGridLines="0" topLeftCell="A7" workbookViewId="0">
      <selection activeCell="C24" sqref="C24"/>
    </sheetView>
  </sheetViews>
  <sheetFormatPr baseColWidth="10" defaultColWidth="0" defaultRowHeight="14.4" zeroHeight="1" x14ac:dyDescent="0.3"/>
  <cols>
    <col min="1" max="1" width="2.6640625" style="87" customWidth="1"/>
    <col min="2" max="2" width="3.6640625" style="87" customWidth="1"/>
    <col min="3" max="3" width="32" style="87" bestFit="1" customWidth="1"/>
    <col min="4" max="4" width="54.109375" style="87" bestFit="1" customWidth="1"/>
    <col min="5" max="5" width="18" style="87" bestFit="1" customWidth="1"/>
    <col min="6" max="6" width="3.88671875" style="87" customWidth="1"/>
    <col min="7" max="7" width="2.6640625" style="87" customWidth="1"/>
    <col min="8" max="8" width="11.5546875" style="87" hidden="1" customWidth="1"/>
    <col min="9" max="9" width="0" style="87" hidden="1" customWidth="1"/>
    <col min="10" max="16384" width="11.5546875" style="87" hidden="1"/>
  </cols>
  <sheetData>
    <row r="1" spans="2:7" x14ac:dyDescent="0.3"/>
    <row r="2" spans="2:7" x14ac:dyDescent="0.3">
      <c r="B2" s="92"/>
      <c r="C2" s="92"/>
      <c r="D2" s="92"/>
      <c r="E2" s="92"/>
      <c r="F2" s="92"/>
      <c r="G2" s="80"/>
    </row>
    <row r="3" spans="2:7" x14ac:dyDescent="0.3">
      <c r="B3" s="92"/>
      <c r="C3" s="92"/>
      <c r="D3" s="92"/>
      <c r="E3" s="92"/>
      <c r="F3" s="92"/>
      <c r="G3" s="80"/>
    </row>
    <row r="4" spans="2:7" x14ac:dyDescent="0.3">
      <c r="B4" s="92"/>
      <c r="C4" s="92"/>
      <c r="D4" s="92"/>
      <c r="E4" s="92"/>
      <c r="F4" s="92"/>
      <c r="G4" s="80"/>
    </row>
    <row r="5" spans="2:7" x14ac:dyDescent="0.3">
      <c r="B5" s="92"/>
      <c r="C5" s="92"/>
      <c r="D5" s="92"/>
      <c r="E5" s="92"/>
      <c r="F5" s="92"/>
      <c r="G5" s="80"/>
    </row>
    <row r="6" spans="2:7" x14ac:dyDescent="0.3">
      <c r="B6" s="92"/>
      <c r="C6" s="92"/>
      <c r="D6" s="92"/>
      <c r="E6" s="92"/>
      <c r="F6" s="92"/>
      <c r="G6" s="80"/>
    </row>
    <row r="7" spans="2:7" x14ac:dyDescent="0.3">
      <c r="B7" s="92"/>
      <c r="C7" s="109"/>
      <c r="D7" s="109"/>
      <c r="E7" s="109"/>
      <c r="F7" s="92"/>
      <c r="G7" s="80"/>
    </row>
    <row r="8" spans="2:7" x14ac:dyDescent="0.3">
      <c r="B8" s="88"/>
      <c r="C8" s="110"/>
      <c r="D8" s="89"/>
      <c r="E8" s="89"/>
      <c r="F8" s="90"/>
      <c r="G8" s="80"/>
    </row>
    <row r="9" spans="2:7" ht="15.6" x14ac:dyDescent="0.3">
      <c r="B9" s="91"/>
      <c r="C9" s="81" t="s">
        <v>84</v>
      </c>
      <c r="D9" s="82" t="s">
        <v>87</v>
      </c>
      <c r="E9" s="82" t="s">
        <v>85</v>
      </c>
      <c r="F9" s="93"/>
      <c r="G9" s="80"/>
    </row>
    <row r="10" spans="2:7" ht="15.6" x14ac:dyDescent="0.3">
      <c r="B10" s="91"/>
      <c r="C10" s="83" t="s">
        <v>83</v>
      </c>
      <c r="D10" s="84" t="s">
        <v>198</v>
      </c>
      <c r="E10" s="84" t="s">
        <v>183</v>
      </c>
      <c r="F10" s="93"/>
      <c r="G10" s="80"/>
    </row>
    <row r="11" spans="2:7" ht="15.6" x14ac:dyDescent="0.3">
      <c r="B11" s="91"/>
      <c r="C11" s="83" t="s">
        <v>83</v>
      </c>
      <c r="D11" s="84" t="s">
        <v>199</v>
      </c>
      <c r="E11" s="84" t="s">
        <v>183</v>
      </c>
      <c r="F11" s="93"/>
      <c r="G11" s="80"/>
    </row>
    <row r="12" spans="2:7" ht="15.6" x14ac:dyDescent="0.3">
      <c r="B12" s="91"/>
      <c r="C12" s="83" t="s">
        <v>83</v>
      </c>
      <c r="D12" s="84" t="s">
        <v>200</v>
      </c>
      <c r="E12" s="85" t="s">
        <v>193</v>
      </c>
      <c r="F12" s="93"/>
      <c r="G12" s="80"/>
    </row>
    <row r="13" spans="2:7" ht="15.6" x14ac:dyDescent="0.3">
      <c r="B13" s="91"/>
      <c r="C13" s="83" t="s">
        <v>18</v>
      </c>
      <c r="D13" s="84" t="s">
        <v>201</v>
      </c>
      <c r="E13" s="85" t="s">
        <v>18</v>
      </c>
      <c r="F13" s="93"/>
      <c r="G13" s="80"/>
    </row>
    <row r="14" spans="2:7" ht="15.6" x14ac:dyDescent="0.3">
      <c r="B14" s="91"/>
      <c r="C14" s="83" t="s">
        <v>18</v>
      </c>
      <c r="D14" s="84" t="s">
        <v>202</v>
      </c>
      <c r="E14" s="85" t="s">
        <v>18</v>
      </c>
      <c r="F14" s="93"/>
      <c r="G14" s="80"/>
    </row>
    <row r="15" spans="2:7" ht="15.6" x14ac:dyDescent="0.3">
      <c r="B15" s="91"/>
      <c r="C15" s="83" t="s">
        <v>18</v>
      </c>
      <c r="D15" s="84" t="s">
        <v>203</v>
      </c>
      <c r="E15" s="85" t="s">
        <v>18</v>
      </c>
      <c r="F15" s="93"/>
      <c r="G15" s="80"/>
    </row>
    <row r="16" spans="2:7" ht="15.6" x14ac:dyDescent="0.3">
      <c r="B16" s="91"/>
      <c r="C16" s="83" t="s">
        <v>18</v>
      </c>
      <c r="D16" s="84" t="s">
        <v>204</v>
      </c>
      <c r="E16" s="85" t="s">
        <v>18</v>
      </c>
      <c r="F16" s="93"/>
      <c r="G16" s="80"/>
    </row>
    <row r="17" spans="2:7" ht="15.6" x14ac:dyDescent="0.3">
      <c r="B17" s="91"/>
      <c r="C17" s="83" t="s">
        <v>18</v>
      </c>
      <c r="D17" s="84" t="s">
        <v>206</v>
      </c>
      <c r="E17" s="85" t="s">
        <v>18</v>
      </c>
      <c r="F17" s="93"/>
      <c r="G17" s="80"/>
    </row>
    <row r="18" spans="2:7" ht="15.6" x14ac:dyDescent="0.3">
      <c r="B18" s="91"/>
      <c r="C18" s="83" t="s">
        <v>18</v>
      </c>
      <c r="D18" s="84" t="s">
        <v>205</v>
      </c>
      <c r="E18" s="85" t="s">
        <v>18</v>
      </c>
      <c r="F18" s="93"/>
      <c r="G18" s="80"/>
    </row>
    <row r="19" spans="2:7" ht="15.6" x14ac:dyDescent="0.3">
      <c r="B19" s="91"/>
      <c r="C19" s="86" t="s">
        <v>90</v>
      </c>
      <c r="D19" s="84" t="s">
        <v>207</v>
      </c>
      <c r="E19" s="85" t="s">
        <v>89</v>
      </c>
      <c r="F19" s="93"/>
      <c r="G19" s="80"/>
    </row>
    <row r="20" spans="2:7" ht="15.6" x14ac:dyDescent="0.3">
      <c r="B20" s="91"/>
      <c r="C20" s="86" t="s">
        <v>90</v>
      </c>
      <c r="D20" s="84" t="s">
        <v>208</v>
      </c>
      <c r="E20" s="85" t="s">
        <v>89</v>
      </c>
      <c r="F20" s="93"/>
      <c r="G20" s="80"/>
    </row>
    <row r="21" spans="2:7" ht="15.6" x14ac:dyDescent="0.3">
      <c r="B21" s="91"/>
      <c r="C21" s="86" t="s">
        <v>90</v>
      </c>
      <c r="D21" s="84" t="s">
        <v>209</v>
      </c>
      <c r="E21" s="85" t="s">
        <v>89</v>
      </c>
      <c r="F21" s="93"/>
      <c r="G21" s="80"/>
    </row>
    <row r="22" spans="2:7" ht="15.6" x14ac:dyDescent="0.3">
      <c r="B22" s="91"/>
      <c r="C22" s="83" t="s">
        <v>91</v>
      </c>
      <c r="D22" s="84" t="s">
        <v>210</v>
      </c>
      <c r="E22" s="85" t="s">
        <v>86</v>
      </c>
      <c r="F22" s="93"/>
      <c r="G22" s="80"/>
    </row>
    <row r="23" spans="2:7" ht="15.6" x14ac:dyDescent="0.3">
      <c r="B23" s="91"/>
      <c r="C23" s="83" t="s">
        <v>91</v>
      </c>
      <c r="D23" s="84" t="s">
        <v>211</v>
      </c>
      <c r="E23" s="85" t="s">
        <v>86</v>
      </c>
      <c r="F23" s="93"/>
      <c r="G23" s="80"/>
    </row>
    <row r="24" spans="2:7" ht="15.6" x14ac:dyDescent="0.3">
      <c r="B24" s="91"/>
      <c r="C24" s="83" t="s">
        <v>91</v>
      </c>
      <c r="D24" s="84" t="s">
        <v>197</v>
      </c>
      <c r="E24" s="85" t="s">
        <v>86</v>
      </c>
      <c r="F24" s="93"/>
      <c r="G24" s="80"/>
    </row>
    <row r="25" spans="2:7" ht="15.6" x14ac:dyDescent="0.3">
      <c r="B25" s="91"/>
      <c r="C25" s="86" t="s">
        <v>90</v>
      </c>
      <c r="D25" s="84" t="s">
        <v>195</v>
      </c>
      <c r="E25" s="85" t="s">
        <v>194</v>
      </c>
      <c r="F25" s="93"/>
      <c r="G25" s="80"/>
    </row>
    <row r="26" spans="2:7" ht="15.6" x14ac:dyDescent="0.3">
      <c r="B26" s="91"/>
      <c r="C26" s="86" t="s">
        <v>90</v>
      </c>
      <c r="D26" s="84" t="s">
        <v>196</v>
      </c>
      <c r="E26" s="85" t="s">
        <v>194</v>
      </c>
      <c r="F26" s="93"/>
      <c r="G26" s="80"/>
    </row>
    <row r="27" spans="2:7" ht="15.6" x14ac:dyDescent="0.3">
      <c r="B27" s="91"/>
      <c r="C27" s="86" t="s">
        <v>90</v>
      </c>
      <c r="D27" s="84" t="s">
        <v>215</v>
      </c>
      <c r="E27" s="85" t="s">
        <v>194</v>
      </c>
      <c r="F27" s="93"/>
      <c r="G27" s="80"/>
    </row>
    <row r="28" spans="2:7" ht="15.6" x14ac:dyDescent="0.3">
      <c r="B28" s="91"/>
      <c r="C28" s="83" t="s">
        <v>88</v>
      </c>
      <c r="D28" s="84" t="s">
        <v>213</v>
      </c>
      <c r="E28" s="85" t="s">
        <v>194</v>
      </c>
      <c r="F28" s="93"/>
      <c r="G28" s="80"/>
    </row>
    <row r="29" spans="2:7" ht="15.6" x14ac:dyDescent="0.3">
      <c r="B29" s="91"/>
      <c r="C29" s="83" t="s">
        <v>88</v>
      </c>
      <c r="D29" s="84" t="s">
        <v>212</v>
      </c>
      <c r="E29" s="85" t="s">
        <v>194</v>
      </c>
      <c r="F29" s="93"/>
      <c r="G29" s="80"/>
    </row>
    <row r="30" spans="2:7" ht="15.6" x14ac:dyDescent="0.3">
      <c r="B30" s="148"/>
      <c r="C30" s="108" t="s">
        <v>122</v>
      </c>
      <c r="D30" s="84" t="s">
        <v>121</v>
      </c>
      <c r="E30" s="85" t="s">
        <v>120</v>
      </c>
      <c r="F30" s="149"/>
    </row>
    <row r="31" spans="2:7" ht="15.6" x14ac:dyDescent="0.3">
      <c r="B31" s="148"/>
      <c r="C31" s="108" t="s">
        <v>122</v>
      </c>
      <c r="D31" s="84" t="s">
        <v>214</v>
      </c>
      <c r="E31" s="85" t="s">
        <v>120</v>
      </c>
      <c r="F31" s="149"/>
    </row>
    <row r="32" spans="2:7" x14ac:dyDescent="0.3">
      <c r="B32" s="150"/>
      <c r="C32" s="94"/>
      <c r="D32" s="94"/>
      <c r="E32" s="94"/>
      <c r="F32" s="151"/>
    </row>
    <row r="33" spans="3:5" x14ac:dyDescent="0.3">
      <c r="C33" s="92"/>
      <c r="D33" s="92"/>
      <c r="E33" s="92"/>
    </row>
    <row r="34" spans="3:5" hidden="1" x14ac:dyDescent="0.3">
      <c r="C34" s="92"/>
      <c r="D34" s="92"/>
      <c r="E34" s="92"/>
    </row>
    <row r="35" spans="3:5" hidden="1" x14ac:dyDescent="0.3">
      <c r="C35" s="92"/>
      <c r="D35" s="92"/>
      <c r="E35" s="92"/>
    </row>
  </sheetData>
  <sheetProtection algorithmName="SHA-512" hashValue="lNFAkeM/1FQi51RMbPr4Flalnw13lGtHDb7BRDMgo0ymlLVp5XLsgsmfzyi59lcE9DQHvBEDV4P+6vF9Zoanqw==" saltValue="25o9aH5I74XDJyqLgggteQ==" spinCount="100000" sheet="1" objects="1" scenarios="1" selectLockedCells="1" autoFilter="0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9"/>
  <sheetViews>
    <sheetView showGridLines="0" zoomScale="130" zoomScaleNormal="130" workbookViewId="0">
      <selection activeCell="D12" sqref="D12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bestFit="1" customWidth="1"/>
    <col min="4" max="4" width="54.44140625" bestFit="1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59" t="s">
        <v>108</v>
      </c>
      <c r="D9" s="55"/>
      <c r="E9" s="1"/>
      <c r="F9" s="48"/>
    </row>
    <row r="10" spans="2:7" x14ac:dyDescent="0.3">
      <c r="B10" s="54"/>
      <c r="C10" s="99">
        <v>43160</v>
      </c>
      <c r="D10" s="55" t="s">
        <v>93</v>
      </c>
      <c r="E10" s="1"/>
      <c r="F10" s="48"/>
    </row>
    <row r="11" spans="2:7" x14ac:dyDescent="0.3">
      <c r="B11" s="54"/>
      <c r="C11" s="99">
        <v>43132</v>
      </c>
      <c r="D11" s="55" t="s">
        <v>104</v>
      </c>
      <c r="E11" s="1"/>
      <c r="F11" s="48"/>
    </row>
    <row r="12" spans="2:7" x14ac:dyDescent="0.3">
      <c r="B12" s="54"/>
      <c r="C12" s="99">
        <v>42795</v>
      </c>
      <c r="D12" s="55" t="s">
        <v>104</v>
      </c>
      <c r="E12" s="1"/>
      <c r="F12" s="48"/>
    </row>
    <row r="13" spans="2:7" x14ac:dyDescent="0.3">
      <c r="B13" s="54"/>
      <c r="C13" s="99"/>
      <c r="D13" s="55"/>
      <c r="E13" s="1"/>
      <c r="F13" s="48"/>
    </row>
    <row r="14" spans="2:7" x14ac:dyDescent="0.3">
      <c r="B14" s="54"/>
      <c r="C14" s="44" t="s">
        <v>92</v>
      </c>
      <c r="D14" s="55" t="s">
        <v>225</v>
      </c>
      <c r="E14" s="1"/>
      <c r="F14" s="48"/>
    </row>
    <row r="15" spans="2:7" x14ac:dyDescent="0.3">
      <c r="B15" s="54"/>
      <c r="C15" s="65" t="s">
        <v>92</v>
      </c>
      <c r="D15" s="55" t="s">
        <v>94</v>
      </c>
      <c r="E15" s="1"/>
      <c r="F15" s="48"/>
    </row>
    <row r="16" spans="2:7" x14ac:dyDescent="0.3">
      <c r="B16" s="54"/>
      <c r="C16" s="60" t="s">
        <v>92</v>
      </c>
      <c r="D16" s="55" t="s">
        <v>95</v>
      </c>
      <c r="E16" s="1"/>
      <c r="F16" s="48"/>
    </row>
    <row r="17" spans="2:7" x14ac:dyDescent="0.3">
      <c r="B17" s="54"/>
      <c r="C17" s="55"/>
      <c r="D17" s="55"/>
      <c r="E17" s="1"/>
      <c r="F17" s="48"/>
    </row>
    <row r="18" spans="2:7" x14ac:dyDescent="0.3">
      <c r="B18" s="54"/>
      <c r="C18" s="55"/>
      <c r="D18" s="55"/>
      <c r="E18" s="1"/>
      <c r="F18" s="48"/>
    </row>
    <row r="19" spans="2:7" x14ac:dyDescent="0.3">
      <c r="B19" s="57"/>
      <c r="C19" s="58"/>
      <c r="D19" s="58"/>
      <c r="E19" s="49"/>
      <c r="F19" s="50"/>
    </row>
    <row r="20" spans="2:7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1"/>
      <c r="F22" s="1"/>
    </row>
    <row r="23" spans="2:7" hidden="1" x14ac:dyDescent="0.3">
      <c r="B23" s="55"/>
      <c r="C23" s="55"/>
      <c r="D23" s="55"/>
      <c r="E23" s="1"/>
      <c r="F23" s="1"/>
    </row>
    <row r="24" spans="2:7" hidden="1" x14ac:dyDescent="0.3">
      <c r="B24" s="55"/>
      <c r="C24" s="55"/>
      <c r="D24" s="55"/>
      <c r="E24" s="1"/>
      <c r="F24" s="1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idden="1" x14ac:dyDescent="0.3">
      <c r="B27" s="55"/>
      <c r="C27" s="55"/>
      <c r="D27" s="55"/>
      <c r="E27" s="55"/>
      <c r="F27" s="55"/>
      <c r="G27" s="2"/>
    </row>
    <row r="28" spans="2:7" hidden="1" x14ac:dyDescent="0.3">
      <c r="B28" s="55"/>
      <c r="C28" s="55"/>
      <c r="D28" s="55"/>
      <c r="E28" s="55"/>
      <c r="F28" s="55"/>
      <c r="G28" s="2"/>
    </row>
    <row r="29" spans="2:7" hidden="1" x14ac:dyDescent="0.3">
      <c r="B29" s="55"/>
      <c r="C29" s="55"/>
      <c r="D29" s="55"/>
      <c r="E29" s="55"/>
      <c r="F29" s="55"/>
      <c r="G29" s="2"/>
    </row>
  </sheetData>
  <sheetProtection algorithmName="SHA-512" hashValue="CHZrA967nVqS2ywUlK8m8P0rkzQ//u6YlDd/crD5qfApe3L+pd2rVt9HyWw/MMtOqj/GB+zdkbMsUKVGlApEWQ==" saltValue="HpKuAiQbmS1pk3V5bDom7w==" spinCount="100000" sheet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Y41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7" sqref="A7"/>
      <selection pane="bottomRight" activeCell="D9" sqref="D9"/>
    </sheetView>
  </sheetViews>
  <sheetFormatPr baseColWidth="10" defaultColWidth="0" defaultRowHeight="14.4" x14ac:dyDescent="0.3"/>
  <cols>
    <col min="1" max="1" width="3.88671875" style="22" customWidth="1"/>
    <col min="2" max="2" width="17.33203125" style="22" customWidth="1"/>
    <col min="3" max="3" width="71.33203125" style="22" customWidth="1"/>
    <col min="4" max="4" width="11.6640625" style="22" bestFit="1" customWidth="1"/>
    <col min="5" max="5" width="11.5546875" style="153" customWidth="1"/>
    <col min="6" max="6" width="4.109375" style="22" bestFit="1" customWidth="1"/>
    <col min="7" max="7" width="29.33203125" style="22" customWidth="1"/>
    <col min="8" max="8" width="10.5546875" style="22" bestFit="1" customWidth="1"/>
    <col min="9" max="9" width="10.44140625" style="22" customWidth="1"/>
    <col min="10" max="10" width="11.88671875" style="22" bestFit="1" customWidth="1"/>
    <col min="11" max="11" width="11.6640625" style="22" customWidth="1"/>
    <col min="12" max="12" width="14.109375" style="22" bestFit="1" customWidth="1"/>
    <col min="13" max="13" width="10.6640625" style="22" customWidth="1"/>
    <col min="14" max="14" width="11.5546875" style="22" customWidth="1"/>
    <col min="15" max="25" width="0" style="22" hidden="1" customWidth="1"/>
    <col min="26" max="16384" width="11.5546875" style="22" hidden="1"/>
  </cols>
  <sheetData>
    <row r="2" spans="2:13" ht="15.6" x14ac:dyDescent="0.3">
      <c r="C2" s="23" t="s">
        <v>2</v>
      </c>
    </row>
    <row r="3" spans="2:13" ht="15.6" customHeight="1" x14ac:dyDescent="0.3">
      <c r="C3" s="23" t="s">
        <v>1</v>
      </c>
    </row>
    <row r="4" spans="2:13" ht="15.6" customHeight="1" thickBot="1" x14ac:dyDescent="0.35">
      <c r="B4" s="24"/>
      <c r="C4" s="25" t="s">
        <v>3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3" ht="16.2" thickTop="1" x14ac:dyDescent="0.3">
      <c r="B5" s="26"/>
      <c r="C5" s="27"/>
      <c r="D5" s="3"/>
    </row>
    <row r="6" spans="2:13" x14ac:dyDescent="0.3">
      <c r="B6" s="313" t="s">
        <v>28</v>
      </c>
      <c r="C6" s="314"/>
      <c r="D6" s="3"/>
      <c r="F6" s="313" t="s">
        <v>96</v>
      </c>
      <c r="G6" s="315"/>
      <c r="H6" s="315"/>
      <c r="I6" s="315"/>
      <c r="J6" s="315"/>
      <c r="K6" s="315"/>
      <c r="L6" s="315"/>
      <c r="M6" s="314"/>
    </row>
    <row r="8" spans="2:13" x14ac:dyDescent="0.3">
      <c r="B8" s="4" t="s">
        <v>4</v>
      </c>
      <c r="C8" s="4" t="s">
        <v>5</v>
      </c>
      <c r="D8" s="5">
        <v>43190</v>
      </c>
      <c r="F8" s="316" t="s">
        <v>39</v>
      </c>
      <c r="G8" s="317"/>
      <c r="H8" s="21">
        <v>42825</v>
      </c>
      <c r="I8" s="21">
        <v>43159</v>
      </c>
      <c r="J8" s="21">
        <v>43190</v>
      </c>
      <c r="K8" s="21" t="s">
        <v>40</v>
      </c>
      <c r="L8" s="21" t="s">
        <v>41</v>
      </c>
      <c r="M8" s="21" t="s">
        <v>42</v>
      </c>
    </row>
    <row r="9" spans="2:13" x14ac:dyDescent="0.3">
      <c r="B9" s="28">
        <v>300000</v>
      </c>
      <c r="C9" s="29" t="s">
        <v>6</v>
      </c>
      <c r="D9" s="6">
        <v>2372089.5599999991</v>
      </c>
      <c r="F9" s="61">
        <v>1</v>
      </c>
      <c r="G9" s="62" t="s">
        <v>58</v>
      </c>
      <c r="H9" s="70">
        <v>38169.22</v>
      </c>
      <c r="I9" s="70">
        <v>16612.53</v>
      </c>
      <c r="J9" s="70">
        <v>43995.39</v>
      </c>
      <c r="K9" s="63">
        <v>0.15264053077322504</v>
      </c>
      <c r="L9" s="63">
        <v>1.6483256915111668</v>
      </c>
      <c r="M9" s="64">
        <v>0.26059466826672756</v>
      </c>
    </row>
    <row r="10" spans="2:13" x14ac:dyDescent="0.3">
      <c r="B10" s="28">
        <v>400000</v>
      </c>
      <c r="C10" s="29" t="s">
        <v>7</v>
      </c>
      <c r="D10" s="6">
        <v>502973.13</v>
      </c>
      <c r="F10" s="61">
        <v>2</v>
      </c>
      <c r="G10" s="62" t="s">
        <v>62</v>
      </c>
      <c r="H10" s="70">
        <v>25968.23</v>
      </c>
      <c r="I10" s="70">
        <v>8287.06</v>
      </c>
      <c r="J10" s="70">
        <v>28693.71</v>
      </c>
      <c r="K10" s="63">
        <v>0.10495440004959899</v>
      </c>
      <c r="L10" s="63">
        <v>2.4624716123691637</v>
      </c>
      <c r="M10" s="64">
        <v>0.16995934889522932</v>
      </c>
    </row>
    <row r="11" spans="2:13" x14ac:dyDescent="0.3">
      <c r="B11" s="28">
        <v>411500</v>
      </c>
      <c r="C11" s="30" t="s">
        <v>8</v>
      </c>
      <c r="D11" s="6">
        <v>369299.0799999999</v>
      </c>
      <c r="F11" s="61">
        <v>3</v>
      </c>
      <c r="G11" s="62" t="s">
        <v>61</v>
      </c>
      <c r="H11" s="70">
        <v>13563.9</v>
      </c>
      <c r="I11" s="70">
        <v>856.18</v>
      </c>
      <c r="J11" s="70">
        <v>15327.36</v>
      </c>
      <c r="K11" s="63">
        <v>0.13001127994160977</v>
      </c>
      <c r="L11" s="63">
        <v>16.902029946973769</v>
      </c>
      <c r="M11" s="64">
        <v>9.0787427832886791E-2</v>
      </c>
    </row>
    <row r="12" spans="2:13" x14ac:dyDescent="0.3">
      <c r="B12" s="31">
        <v>414000</v>
      </c>
      <c r="C12" s="32" t="s">
        <v>9</v>
      </c>
      <c r="D12" s="7">
        <v>47753.14</v>
      </c>
      <c r="E12" s="98"/>
      <c r="F12" s="61">
        <v>4</v>
      </c>
      <c r="G12" s="62" t="s">
        <v>78</v>
      </c>
      <c r="H12" s="70">
        <v>16158.32</v>
      </c>
      <c r="I12" s="70">
        <v>10126.61</v>
      </c>
      <c r="J12" s="70">
        <v>15176.82</v>
      </c>
      <c r="K12" s="63">
        <v>-6.0742700973863584E-2</v>
      </c>
      <c r="L12" s="63">
        <v>0.49870687228993704</v>
      </c>
      <c r="M12" s="64">
        <v>8.9895745287036574E-2</v>
      </c>
    </row>
    <row r="13" spans="2:13" x14ac:dyDescent="0.3">
      <c r="B13" s="28">
        <v>415500</v>
      </c>
      <c r="C13" s="30" t="s">
        <v>10</v>
      </c>
      <c r="D13" s="6">
        <v>32474.130000000005</v>
      </c>
      <c r="E13" s="98"/>
      <c r="F13" s="61">
        <v>5</v>
      </c>
      <c r="G13" s="62" t="s">
        <v>57</v>
      </c>
      <c r="H13" s="70">
        <v>10238.549999999999</v>
      </c>
      <c r="I13" s="70">
        <v>6578.68</v>
      </c>
      <c r="J13" s="70">
        <v>11132</v>
      </c>
      <c r="K13" s="63">
        <v>8.7263333186828218E-2</v>
      </c>
      <c r="L13" s="63">
        <v>0.69213276827570258</v>
      </c>
      <c r="M13" s="64">
        <v>6.5937359508466936E-2</v>
      </c>
    </row>
    <row r="14" spans="2:13" x14ac:dyDescent="0.3">
      <c r="B14" s="31">
        <v>419500</v>
      </c>
      <c r="C14" s="32" t="s">
        <v>11</v>
      </c>
      <c r="D14" s="7">
        <v>7801.33</v>
      </c>
      <c r="E14" s="98"/>
      <c r="F14" s="61">
        <v>6</v>
      </c>
      <c r="G14" s="62" t="s">
        <v>59</v>
      </c>
      <c r="H14" s="70">
        <v>10814.17</v>
      </c>
      <c r="I14" s="70">
        <v>6070.45</v>
      </c>
      <c r="J14" s="70">
        <v>9902.23</v>
      </c>
      <c r="K14" s="63">
        <v>-8.4328247105418197E-2</v>
      </c>
      <c r="L14" s="63">
        <v>0.6312184434432373</v>
      </c>
      <c r="M14" s="64">
        <v>5.8653153022415243E-2</v>
      </c>
    </row>
    <row r="15" spans="2:13" x14ac:dyDescent="0.3">
      <c r="B15" s="33"/>
      <c r="C15" s="34" t="s">
        <v>12</v>
      </c>
      <c r="D15" s="8">
        <v>15148.849999999999</v>
      </c>
      <c r="E15" s="98"/>
      <c r="F15" s="61">
        <v>7</v>
      </c>
      <c r="G15" s="62" t="s">
        <v>63</v>
      </c>
      <c r="H15" s="70">
        <v>6313.67</v>
      </c>
      <c r="I15" s="70">
        <v>5598</v>
      </c>
      <c r="J15" s="70">
        <v>8235.7000000000007</v>
      </c>
      <c r="K15" s="63">
        <v>0.30442357614509485</v>
      </c>
      <c r="L15" s="63">
        <v>0.4711861379063953</v>
      </c>
      <c r="M15" s="64">
        <v>4.8781918047420159E-2</v>
      </c>
    </row>
    <row r="16" spans="2:13" x14ac:dyDescent="0.3">
      <c r="B16" s="33"/>
      <c r="C16" s="35" t="s">
        <v>13</v>
      </c>
      <c r="D16" s="8">
        <v>28914.32</v>
      </c>
      <c r="E16" s="98"/>
      <c r="F16" s="61">
        <v>8</v>
      </c>
      <c r="G16" s="62" t="s">
        <v>73</v>
      </c>
      <c r="H16" s="70">
        <v>5371.21</v>
      </c>
      <c r="I16" s="70">
        <v>1792.29</v>
      </c>
      <c r="J16" s="70">
        <v>7813.15</v>
      </c>
      <c r="K16" s="63">
        <v>0.454634989136526</v>
      </c>
      <c r="L16" s="63">
        <v>3.3593112721713565</v>
      </c>
      <c r="M16" s="64">
        <v>4.6279058609735753E-2</v>
      </c>
    </row>
    <row r="17" spans="2:13" x14ac:dyDescent="0.3">
      <c r="B17" s="33"/>
      <c r="C17" s="36" t="s">
        <v>14</v>
      </c>
      <c r="D17" s="8">
        <v>493589.5199999999</v>
      </c>
      <c r="E17" s="98"/>
      <c r="F17" s="61">
        <v>9</v>
      </c>
      <c r="G17" s="62" t="s">
        <v>68</v>
      </c>
      <c r="H17" s="70">
        <v>6710.59</v>
      </c>
      <c r="I17" s="70">
        <v>5782.53</v>
      </c>
      <c r="J17" s="70">
        <v>7119.92</v>
      </c>
      <c r="K17" s="63">
        <v>6.0997617199083809E-2</v>
      </c>
      <c r="L17" s="63">
        <v>0.23128111743475621</v>
      </c>
      <c r="M17" s="64">
        <v>4.217290017171433E-2</v>
      </c>
    </row>
    <row r="18" spans="2:13" x14ac:dyDescent="0.3">
      <c r="B18" s="33"/>
      <c r="C18" s="36" t="s">
        <v>15</v>
      </c>
      <c r="D18" s="8">
        <v>9383.6100000001024</v>
      </c>
      <c r="E18" s="98"/>
      <c r="F18" s="61">
        <v>10</v>
      </c>
      <c r="G18" s="62" t="s">
        <v>60</v>
      </c>
      <c r="H18" s="70">
        <v>5292.65</v>
      </c>
      <c r="I18" s="70">
        <v>5107.99</v>
      </c>
      <c r="J18" s="70">
        <v>6203.09</v>
      </c>
      <c r="K18" s="63">
        <v>0.1720196876800848</v>
      </c>
      <c r="L18" s="63">
        <v>0.21438961313549965</v>
      </c>
      <c r="M18" s="64">
        <v>3.6742308245901564E-2</v>
      </c>
    </row>
    <row r="19" spans="2:13" x14ac:dyDescent="0.3">
      <c r="B19" s="33">
        <v>500000</v>
      </c>
      <c r="C19" s="36" t="s">
        <v>16</v>
      </c>
      <c r="D19" s="8">
        <v>334146.23</v>
      </c>
      <c r="E19" s="98"/>
      <c r="F19" s="61">
        <v>11</v>
      </c>
      <c r="G19" s="62" t="s">
        <v>66</v>
      </c>
      <c r="H19" s="70">
        <v>4325.8599999999997</v>
      </c>
      <c r="I19" s="70">
        <v>2318.13</v>
      </c>
      <c r="J19" s="70">
        <v>3945.63</v>
      </c>
      <c r="K19" s="63">
        <v>-8.7896973087432273E-2</v>
      </c>
      <c r="L19" s="63">
        <v>0.70207451695979084</v>
      </c>
      <c r="M19" s="64">
        <v>2.3370860923229646E-2</v>
      </c>
    </row>
    <row r="20" spans="2:13" x14ac:dyDescent="0.3">
      <c r="B20" s="28">
        <v>510000</v>
      </c>
      <c r="C20" s="37" t="s">
        <v>17</v>
      </c>
      <c r="D20" s="6">
        <v>265042.53999999998</v>
      </c>
      <c r="E20" s="98"/>
      <c r="F20" s="61">
        <v>12</v>
      </c>
      <c r="G20" s="62" t="s">
        <v>216</v>
      </c>
      <c r="H20" s="70">
        <v>4143.2</v>
      </c>
      <c r="I20" s="70">
        <v>2391.46</v>
      </c>
      <c r="J20" s="70">
        <v>3262</v>
      </c>
      <c r="K20" s="63">
        <v>-0.21268584668854984</v>
      </c>
      <c r="L20" s="63">
        <v>0.36402030558738185</v>
      </c>
      <c r="M20" s="64">
        <v>1.9321565461428238E-2</v>
      </c>
    </row>
    <row r="21" spans="2:13" x14ac:dyDescent="0.3">
      <c r="B21" s="31">
        <v>511500</v>
      </c>
      <c r="C21" s="32" t="s">
        <v>18</v>
      </c>
      <c r="D21" s="7">
        <v>26368.77</v>
      </c>
      <c r="E21" s="98"/>
      <c r="F21" s="61">
        <v>13</v>
      </c>
      <c r="G21" s="62" t="s">
        <v>64</v>
      </c>
      <c r="H21" s="70">
        <v>1722.9</v>
      </c>
      <c r="I21" s="70">
        <v>1723.3</v>
      </c>
      <c r="J21" s="70">
        <v>2727.38</v>
      </c>
      <c r="K21" s="63">
        <v>0.58301700621045915</v>
      </c>
      <c r="L21" s="63">
        <v>0.58264956768989729</v>
      </c>
      <c r="M21" s="64">
        <v>1.6154890008641985E-2</v>
      </c>
    </row>
    <row r="22" spans="2:13" x14ac:dyDescent="0.3">
      <c r="B22" s="28">
        <v>512000</v>
      </c>
      <c r="C22" s="30" t="s">
        <v>19</v>
      </c>
      <c r="D22" s="6">
        <v>111438.28000000001</v>
      </c>
      <c r="E22" s="98"/>
      <c r="F22" s="61">
        <v>14</v>
      </c>
      <c r="G22" s="62" t="s">
        <v>74</v>
      </c>
      <c r="H22" s="70">
        <v>1779.76</v>
      </c>
      <c r="I22" s="70">
        <v>1113.5999999999999</v>
      </c>
      <c r="J22" s="70">
        <v>1856</v>
      </c>
      <c r="K22" s="63">
        <v>4.2837236481323426E-2</v>
      </c>
      <c r="L22" s="63">
        <v>0.66666666666666674</v>
      </c>
      <c r="M22" s="64">
        <v>1.0993508735870879E-2</v>
      </c>
    </row>
    <row r="23" spans="2:13" x14ac:dyDescent="0.3">
      <c r="B23" s="31">
        <v>513000</v>
      </c>
      <c r="C23" s="32" t="s">
        <v>20</v>
      </c>
      <c r="D23" s="7">
        <v>13323.679999999998</v>
      </c>
      <c r="E23" s="98"/>
      <c r="F23" s="61">
        <v>15</v>
      </c>
      <c r="G23" s="62" t="s">
        <v>69</v>
      </c>
      <c r="H23" s="70">
        <v>1165.22</v>
      </c>
      <c r="I23" s="70">
        <v>1180.57</v>
      </c>
      <c r="J23" s="70">
        <v>1638.14</v>
      </c>
      <c r="K23" s="63">
        <v>0.40586327045536463</v>
      </c>
      <c r="L23" s="63">
        <v>0.38758396367856229</v>
      </c>
      <c r="M23" s="64">
        <v>9.7030745692777611E-3</v>
      </c>
    </row>
    <row r="24" spans="2:13" x14ac:dyDescent="0.3">
      <c r="B24" s="28">
        <v>514000</v>
      </c>
      <c r="C24" s="30" t="s">
        <v>21</v>
      </c>
      <c r="D24" s="6">
        <v>9144.84</v>
      </c>
      <c r="E24" s="98"/>
      <c r="F24" s="61">
        <v>16</v>
      </c>
      <c r="G24" s="62" t="s">
        <v>72</v>
      </c>
      <c r="H24" s="70">
        <v>553.44000000000005</v>
      </c>
      <c r="I24" s="70">
        <v>-668.37</v>
      </c>
      <c r="J24" s="70">
        <v>1172.95</v>
      </c>
      <c r="K24" s="63">
        <v>1.1193806013298642</v>
      </c>
      <c r="L24" s="63">
        <v>-2.7549411254245406</v>
      </c>
      <c r="M24" s="64">
        <v>6.9476487455494337E-3</v>
      </c>
    </row>
    <row r="25" spans="2:13" x14ac:dyDescent="0.3">
      <c r="B25" s="28">
        <v>514500</v>
      </c>
      <c r="C25" s="30" t="s">
        <v>109</v>
      </c>
      <c r="D25" s="6">
        <v>10682.879999999997</v>
      </c>
      <c r="E25" s="98"/>
      <c r="F25" s="61">
        <v>17</v>
      </c>
      <c r="G25" s="62" t="s">
        <v>67</v>
      </c>
      <c r="H25" s="70">
        <v>1153.32</v>
      </c>
      <c r="I25" s="70">
        <v>477.53</v>
      </c>
      <c r="J25" s="70">
        <v>655.34</v>
      </c>
      <c r="K25" s="63">
        <v>-0.43177955814518076</v>
      </c>
      <c r="L25" s="63">
        <v>0.37235356940925191</v>
      </c>
      <c r="M25" s="64">
        <v>3.8817273787530296E-3</v>
      </c>
    </row>
    <row r="26" spans="2:13" x14ac:dyDescent="0.3">
      <c r="B26" s="28">
        <v>515000</v>
      </c>
      <c r="C26" s="30" t="s">
        <v>110</v>
      </c>
      <c r="D26" s="6">
        <v>1968.6800000000003</v>
      </c>
      <c r="E26" s="98"/>
      <c r="F26" s="61">
        <v>18</v>
      </c>
      <c r="G26" s="62" t="s">
        <v>70</v>
      </c>
      <c r="H26" s="70">
        <v>413.2</v>
      </c>
      <c r="I26" s="70">
        <v>253.2</v>
      </c>
      <c r="J26" s="70">
        <v>440.95</v>
      </c>
      <c r="K26" s="63">
        <v>6.7158760890609903E-2</v>
      </c>
      <c r="L26" s="63">
        <v>0.74150868878357024</v>
      </c>
      <c r="M26" s="64">
        <v>2.6118468087727715E-3</v>
      </c>
    </row>
    <row r="27" spans="2:13" x14ac:dyDescent="0.3">
      <c r="B27" s="28">
        <v>515500</v>
      </c>
      <c r="C27" s="30" t="s">
        <v>111</v>
      </c>
      <c r="D27" s="6">
        <v>2321.2699999999995</v>
      </c>
      <c r="E27" s="98"/>
      <c r="F27" s="61">
        <v>19</v>
      </c>
      <c r="G27" s="62" t="s">
        <v>71</v>
      </c>
      <c r="H27" s="70">
        <v>-23.64</v>
      </c>
      <c r="I27" s="70">
        <v>-105.64</v>
      </c>
      <c r="J27" s="70">
        <v>320.26</v>
      </c>
      <c r="K27" s="63">
        <v>14.547377326565144</v>
      </c>
      <c r="L27" s="63">
        <v>4.0316168118137075</v>
      </c>
      <c r="M27" s="64">
        <v>1.8969725796066852E-3</v>
      </c>
    </row>
    <row r="28" spans="2:13" x14ac:dyDescent="0.3">
      <c r="B28" s="28">
        <v>516000</v>
      </c>
      <c r="C28" s="30" t="s">
        <v>112</v>
      </c>
      <c r="D28" s="6">
        <v>4378.6799999999994</v>
      </c>
      <c r="E28" s="98"/>
      <c r="F28" s="61">
        <v>20</v>
      </c>
      <c r="G28" s="62" t="s">
        <v>217</v>
      </c>
      <c r="H28" s="70">
        <v>1250.3499999999999</v>
      </c>
      <c r="I28" s="70">
        <v>-101.34</v>
      </c>
      <c r="J28" s="70">
        <v>29</v>
      </c>
      <c r="K28" s="63">
        <v>-0.97680649418162913</v>
      </c>
      <c r="L28" s="63">
        <v>1.2861653838563252</v>
      </c>
      <c r="M28" s="64">
        <v>1.7177357399798248E-4</v>
      </c>
    </row>
    <row r="29" spans="2:13" x14ac:dyDescent="0.3">
      <c r="B29" s="28">
        <v>516600</v>
      </c>
      <c r="C29" s="30" t="s">
        <v>10</v>
      </c>
      <c r="D29" s="6">
        <v>21321.359999999997</v>
      </c>
      <c r="E29" s="98"/>
      <c r="F29" s="67">
        <v>21</v>
      </c>
      <c r="G29" s="66" t="s">
        <v>159</v>
      </c>
      <c r="H29" s="70">
        <v>-518.27</v>
      </c>
      <c r="I29" s="70">
        <v>-150.69999999999999</v>
      </c>
      <c r="J29" s="70">
        <v>-230.57</v>
      </c>
      <c r="K29" s="63">
        <v>0.55511605919694373</v>
      </c>
      <c r="L29" s="63">
        <v>-0.52999336429993371</v>
      </c>
      <c r="M29" s="64">
        <v>-1.3657183778177525E-3</v>
      </c>
    </row>
    <row r="30" spans="2:13" x14ac:dyDescent="0.3">
      <c r="B30" s="28">
        <v>517000</v>
      </c>
      <c r="C30" s="30" t="s">
        <v>113</v>
      </c>
      <c r="D30" s="6">
        <v>5066.3899999999994</v>
      </c>
      <c r="E30" s="98"/>
      <c r="F30" s="67">
        <v>22</v>
      </c>
      <c r="G30" s="66" t="s">
        <v>226</v>
      </c>
      <c r="H30" s="70">
        <v>-313.04000000000002</v>
      </c>
      <c r="I30" s="70">
        <v>-137.99</v>
      </c>
      <c r="J30" s="70">
        <v>-256.55</v>
      </c>
      <c r="K30" s="63">
        <v>0.18045617173524153</v>
      </c>
      <c r="L30" s="63">
        <v>-0.85919269512283503</v>
      </c>
      <c r="M30" s="64">
        <v>-1.5196038072131865E-3</v>
      </c>
    </row>
    <row r="31" spans="2:13" x14ac:dyDescent="0.3">
      <c r="B31" s="28">
        <v>517500</v>
      </c>
      <c r="C31" s="30" t="s">
        <v>114</v>
      </c>
      <c r="D31" s="6">
        <v>2567.2199999999998</v>
      </c>
      <c r="E31" s="98"/>
      <c r="F31" s="67">
        <v>23</v>
      </c>
      <c r="G31" s="66" t="s">
        <v>81</v>
      </c>
      <c r="H31" s="70">
        <v>-912.1</v>
      </c>
      <c r="I31" s="70">
        <v>-325.58999999999997</v>
      </c>
      <c r="J31" s="70">
        <v>-333</v>
      </c>
      <c r="K31" s="63">
        <v>0.63490845302050214</v>
      </c>
      <c r="L31" s="63">
        <v>-2.2758684234773785E-2</v>
      </c>
      <c r="M31" s="64">
        <v>-1.9724344876320059E-3</v>
      </c>
    </row>
    <row r="32" spans="2:13" x14ac:dyDescent="0.3">
      <c r="B32" s="28">
        <v>518000</v>
      </c>
      <c r="C32" s="30" t="s">
        <v>115</v>
      </c>
      <c r="D32" s="6">
        <v>5780.18</v>
      </c>
      <c r="E32" s="98"/>
      <c r="F32" s="43">
        <v>24</v>
      </c>
      <c r="G32" s="44" t="s">
        <v>65</v>
      </c>
      <c r="H32" s="45">
        <v>3559.84</v>
      </c>
      <c r="I32" s="45">
        <v>2042.47</v>
      </c>
      <c r="J32" s="45"/>
      <c r="K32" s="46">
        <v>-1</v>
      </c>
      <c r="L32" s="46">
        <v>-1</v>
      </c>
      <c r="M32" s="47">
        <v>0</v>
      </c>
    </row>
    <row r="33" spans="2:13" ht="13.95" customHeight="1" x14ac:dyDescent="0.3">
      <c r="B33" s="31">
        <v>519000</v>
      </c>
      <c r="C33" s="32" t="s">
        <v>11</v>
      </c>
      <c r="D33" s="7">
        <v>39151.829999999994</v>
      </c>
      <c r="E33" s="98"/>
      <c r="F33" s="43">
        <v>25</v>
      </c>
      <c r="G33" s="44" t="s">
        <v>76</v>
      </c>
      <c r="H33" s="45">
        <v>-218.34</v>
      </c>
      <c r="I33" s="45">
        <v>-248.66</v>
      </c>
      <c r="J33" s="45">
        <v>0</v>
      </c>
      <c r="K33" s="46">
        <v>-1</v>
      </c>
      <c r="L33" s="46">
        <v>-1</v>
      </c>
      <c r="M33" s="47">
        <v>0</v>
      </c>
    </row>
    <row r="34" spans="2:13" x14ac:dyDescent="0.3">
      <c r="B34" s="28">
        <v>570000</v>
      </c>
      <c r="C34" s="37" t="s">
        <v>22</v>
      </c>
      <c r="D34" s="6">
        <v>69105.660000000018</v>
      </c>
      <c r="E34" s="98"/>
      <c r="F34" s="294">
        <v>26</v>
      </c>
      <c r="G34" s="295" t="s">
        <v>160</v>
      </c>
      <c r="H34" s="296">
        <v>-518.45000000000005</v>
      </c>
      <c r="I34" s="296">
        <v>-571.05999999999995</v>
      </c>
      <c r="J34" s="296">
        <v>0</v>
      </c>
      <c r="K34" s="297">
        <v>-1</v>
      </c>
      <c r="L34" s="297">
        <v>-1</v>
      </c>
      <c r="M34" s="298">
        <v>0</v>
      </c>
    </row>
    <row r="35" spans="2:13" x14ac:dyDescent="0.3">
      <c r="B35" s="33"/>
      <c r="C35" s="34" t="s">
        <v>23</v>
      </c>
      <c r="D35" s="8">
        <v>2287.3300000000163</v>
      </c>
      <c r="E35" s="98"/>
      <c r="F35" s="318" t="s">
        <v>77</v>
      </c>
      <c r="G35" s="319"/>
      <c r="H35" s="69">
        <v>153340.71</v>
      </c>
      <c r="I35" s="69">
        <v>74780.480000000025</v>
      </c>
      <c r="J35" s="69">
        <v>168826.90000000005</v>
      </c>
      <c r="K35" s="96">
        <v>0.10099203270938339</v>
      </c>
      <c r="L35" s="96">
        <v>1.2576332754216071</v>
      </c>
      <c r="M35" s="96">
        <v>0.99999999999999978</v>
      </c>
    </row>
    <row r="36" spans="2:13" x14ac:dyDescent="0.3">
      <c r="B36" s="33"/>
      <c r="C36" s="35" t="s">
        <v>24</v>
      </c>
      <c r="D36" s="8">
        <v>9241.1500000000015</v>
      </c>
      <c r="E36" s="98"/>
      <c r="M36" s="101" t="s">
        <v>224</v>
      </c>
    </row>
    <row r="37" spans="2:13" x14ac:dyDescent="0.3">
      <c r="B37" s="33"/>
      <c r="C37" s="36" t="s">
        <v>25</v>
      </c>
      <c r="D37" s="8">
        <v>69103.69</v>
      </c>
      <c r="E37" s="98"/>
      <c r="H37" s="285"/>
      <c r="M37" s="102" t="s">
        <v>43</v>
      </c>
    </row>
    <row r="38" spans="2:13" x14ac:dyDescent="0.3">
      <c r="B38" s="28">
        <v>590000</v>
      </c>
      <c r="C38" s="29" t="s">
        <v>26</v>
      </c>
      <c r="D38" s="6">
        <v>168826.9</v>
      </c>
      <c r="M38" s="102" t="s">
        <v>232</v>
      </c>
    </row>
    <row r="39" spans="2:13" x14ac:dyDescent="0.3">
      <c r="B39" s="173" t="s">
        <v>224</v>
      </c>
      <c r="C39" s="26"/>
      <c r="M39" s="102" t="s">
        <v>233</v>
      </c>
    </row>
    <row r="40" spans="2:13" x14ac:dyDescent="0.3">
      <c r="B40" s="173" t="s">
        <v>43</v>
      </c>
      <c r="C40" s="173"/>
      <c r="M40" s="102" t="s">
        <v>234</v>
      </c>
    </row>
    <row r="41" spans="2:13" x14ac:dyDescent="0.3">
      <c r="B41" s="100" t="s">
        <v>116</v>
      </c>
      <c r="C41" s="100"/>
      <c r="G41" s="272" t="s">
        <v>228</v>
      </c>
    </row>
  </sheetData>
  <mergeCells count="4">
    <mergeCell ref="B6:C6"/>
    <mergeCell ref="F6:M6"/>
    <mergeCell ref="F8:G8"/>
    <mergeCell ref="F35:G35"/>
  </mergeCells>
  <conditionalFormatting sqref="K9:L31">
    <cfRule type="cellIs" dxfId="16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L71"/>
  <sheetViews>
    <sheetView showGridLines="0" zoomScale="70" zoomScaleNormal="70" workbookViewId="0">
      <pane xSplit="3" ySplit="9" topLeftCell="T10" activePane="bottomRight" state="frozen"/>
      <selection pane="topRight" activeCell="D1" sqref="D1"/>
      <selection pane="bottomLeft" activeCell="A10" sqref="A10"/>
      <selection pane="bottomRight" activeCell="AJ10" sqref="AJ10"/>
    </sheetView>
  </sheetViews>
  <sheetFormatPr baseColWidth="10" defaultColWidth="0" defaultRowHeight="12" x14ac:dyDescent="0.25"/>
  <cols>
    <col min="1" max="1" width="4.5546875" style="112" customWidth="1"/>
    <col min="2" max="2" width="17.33203125" style="112" customWidth="1"/>
    <col min="3" max="3" width="66.6640625" style="112" customWidth="1"/>
    <col min="4" max="4" width="11.33203125" style="112" bestFit="1" customWidth="1"/>
    <col min="5" max="5" width="13" style="112" customWidth="1"/>
    <col min="6" max="6" width="10.6640625" style="112" customWidth="1"/>
    <col min="7" max="7" width="11.6640625" style="112" bestFit="1" customWidth="1"/>
    <col min="8" max="8" width="13.33203125" style="112" bestFit="1" customWidth="1"/>
    <col min="9" max="9" width="10.6640625" style="112" customWidth="1"/>
    <col min="10" max="10" width="18.33203125" style="112" bestFit="1" customWidth="1"/>
    <col min="11" max="12" width="10.6640625" style="112" customWidth="1"/>
    <col min="13" max="13" width="11.33203125" style="112" customWidth="1"/>
    <col min="14" max="14" width="13.44140625" style="112" bestFit="1" customWidth="1"/>
    <col min="15" max="15" width="18.33203125" style="112" bestFit="1" customWidth="1"/>
    <col min="16" max="16" width="10.6640625" style="112" customWidth="1"/>
    <col min="17" max="17" width="19.109375" style="112" bestFit="1" customWidth="1"/>
    <col min="18" max="19" width="10.6640625" style="112" customWidth="1"/>
    <col min="20" max="20" width="13.88671875" style="112" bestFit="1" customWidth="1"/>
    <col min="21" max="24" width="10.6640625" style="112" customWidth="1"/>
    <col min="25" max="25" width="12.5546875" style="112" customWidth="1"/>
    <col min="26" max="27" width="11.5546875" style="112" customWidth="1"/>
    <col min="28" max="35" width="10.6640625" style="112" customWidth="1"/>
    <col min="36" max="36" width="13.44140625" style="112" customWidth="1"/>
    <col min="37" max="37" width="9.33203125" style="112" customWidth="1"/>
    <col min="38" max="38" width="0" style="112" hidden="1" customWidth="1"/>
    <col min="39" max="16384" width="9.33203125" style="112" hidden="1"/>
  </cols>
  <sheetData>
    <row r="1" spans="1:37" ht="14.4" x14ac:dyDescent="0.3">
      <c r="A1" s="111"/>
      <c r="B1" s="87"/>
    </row>
    <row r="2" spans="1:37" ht="15.6" x14ac:dyDescent="0.3">
      <c r="A2" s="87"/>
      <c r="B2" s="113"/>
      <c r="C2" s="23" t="s">
        <v>2</v>
      </c>
    </row>
    <row r="3" spans="1:37" ht="15.6" x14ac:dyDescent="0.3">
      <c r="A3" s="87"/>
      <c r="B3" s="113"/>
      <c r="C3" s="23" t="s">
        <v>1</v>
      </c>
    </row>
    <row r="4" spans="1:37" ht="16.2" thickBot="1" x14ac:dyDescent="0.35">
      <c r="A4" s="87"/>
      <c r="B4" s="25"/>
      <c r="C4" s="25" t="s">
        <v>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7" ht="15" thickTop="1" x14ac:dyDescent="0.3">
      <c r="A5" s="87"/>
      <c r="B5" s="3"/>
      <c r="C5" s="114"/>
    </row>
    <row r="6" spans="1:37" ht="13.2" x14ac:dyDescent="0.25">
      <c r="B6" s="313" t="s">
        <v>182</v>
      </c>
      <c r="C6" s="314"/>
    </row>
    <row r="7" spans="1:37" x14ac:dyDescent="0.25">
      <c r="B7" s="11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7"/>
      <c r="AD7" s="117"/>
      <c r="AE7" s="117"/>
      <c r="AF7" s="117"/>
      <c r="AG7" s="117"/>
      <c r="AH7" s="117"/>
      <c r="AI7" s="117"/>
      <c r="AJ7" s="117"/>
    </row>
    <row r="8" spans="1:37" ht="12.75" customHeight="1" x14ac:dyDescent="0.25">
      <c r="B8" s="322" t="s">
        <v>154</v>
      </c>
      <c r="C8" s="118" t="s">
        <v>155</v>
      </c>
      <c r="D8" s="119">
        <v>3</v>
      </c>
      <c r="E8" s="119">
        <v>4</v>
      </c>
      <c r="F8" s="119">
        <v>6</v>
      </c>
      <c r="G8" s="119">
        <v>7</v>
      </c>
      <c r="H8" s="119">
        <v>12</v>
      </c>
      <c r="I8" s="119">
        <v>15</v>
      </c>
      <c r="J8" s="119">
        <v>16</v>
      </c>
      <c r="K8" s="119">
        <v>18</v>
      </c>
      <c r="L8" s="119">
        <v>19</v>
      </c>
      <c r="M8" s="119">
        <v>20</v>
      </c>
      <c r="N8" s="119">
        <v>21</v>
      </c>
      <c r="O8" s="119">
        <v>22</v>
      </c>
      <c r="P8" s="119">
        <v>23</v>
      </c>
      <c r="Q8" s="119">
        <v>24</v>
      </c>
      <c r="R8" s="119">
        <v>25</v>
      </c>
      <c r="S8" s="119">
        <v>27</v>
      </c>
      <c r="T8" s="119">
        <v>31</v>
      </c>
      <c r="U8" s="119">
        <v>33</v>
      </c>
      <c r="V8" s="119">
        <v>34</v>
      </c>
      <c r="W8" s="119">
        <v>38</v>
      </c>
      <c r="X8" s="119">
        <v>39</v>
      </c>
      <c r="Y8" s="119">
        <v>40</v>
      </c>
      <c r="Z8" s="119">
        <v>42</v>
      </c>
      <c r="AA8" s="119">
        <v>49</v>
      </c>
      <c r="AB8" s="119">
        <v>56</v>
      </c>
      <c r="AC8" s="119">
        <v>57</v>
      </c>
      <c r="AD8" s="119">
        <v>58</v>
      </c>
      <c r="AE8" s="119">
        <v>59</v>
      </c>
      <c r="AF8" s="119">
        <v>60</v>
      </c>
      <c r="AG8" s="119">
        <v>61</v>
      </c>
      <c r="AH8" s="119">
        <v>62</v>
      </c>
      <c r="AI8" s="119">
        <v>63</v>
      </c>
      <c r="AJ8" s="320" t="s">
        <v>77</v>
      </c>
    </row>
    <row r="9" spans="1:37" ht="36" x14ac:dyDescent="0.25">
      <c r="B9" s="323"/>
      <c r="C9" s="121" t="s">
        <v>156</v>
      </c>
      <c r="D9" s="120" t="s">
        <v>63</v>
      </c>
      <c r="E9" s="120" t="s">
        <v>217</v>
      </c>
      <c r="F9" s="120" t="s">
        <v>70</v>
      </c>
      <c r="G9" s="120" t="s">
        <v>68</v>
      </c>
      <c r="H9" s="120" t="s">
        <v>73</v>
      </c>
      <c r="I9" s="120" t="s">
        <v>82</v>
      </c>
      <c r="J9" s="120" t="s">
        <v>57</v>
      </c>
      <c r="K9" s="120" t="s">
        <v>67</v>
      </c>
      <c r="L9" s="120" t="s">
        <v>157</v>
      </c>
      <c r="M9" s="120" t="s">
        <v>60</v>
      </c>
      <c r="N9" s="120" t="s">
        <v>61</v>
      </c>
      <c r="O9" s="120" t="s">
        <v>62</v>
      </c>
      <c r="P9" s="120" t="s">
        <v>216</v>
      </c>
      <c r="Q9" s="120" t="s">
        <v>78</v>
      </c>
      <c r="R9" s="122" t="s">
        <v>66</v>
      </c>
      <c r="S9" s="122" t="s">
        <v>79</v>
      </c>
      <c r="T9" s="122" t="s">
        <v>58</v>
      </c>
      <c r="U9" s="122" t="s">
        <v>65</v>
      </c>
      <c r="V9" s="122" t="s">
        <v>74</v>
      </c>
      <c r="W9" s="122" t="s">
        <v>71</v>
      </c>
      <c r="X9" s="122" t="s">
        <v>64</v>
      </c>
      <c r="Y9" s="122" t="s">
        <v>72</v>
      </c>
      <c r="Z9" s="122" t="s">
        <v>59</v>
      </c>
      <c r="AA9" s="122" t="s">
        <v>158</v>
      </c>
      <c r="AB9" s="122" t="s">
        <v>80</v>
      </c>
      <c r="AC9" s="122" t="s">
        <v>75</v>
      </c>
      <c r="AD9" s="122" t="s">
        <v>76</v>
      </c>
      <c r="AE9" s="122" t="s">
        <v>69</v>
      </c>
      <c r="AF9" s="122" t="s">
        <v>81</v>
      </c>
      <c r="AG9" s="122" t="s">
        <v>153</v>
      </c>
      <c r="AH9" s="122" t="s">
        <v>159</v>
      </c>
      <c r="AI9" s="122" t="s">
        <v>160</v>
      </c>
      <c r="AJ9" s="321"/>
    </row>
    <row r="10" spans="1:37" ht="14.4" x14ac:dyDescent="0.25">
      <c r="A10" s="117"/>
      <c r="B10" s="123">
        <v>300000</v>
      </c>
      <c r="C10" s="124" t="s">
        <v>6</v>
      </c>
      <c r="D10" s="125">
        <v>82082.539999999994</v>
      </c>
      <c r="E10" s="125">
        <v>59391</v>
      </c>
      <c r="F10" s="125">
        <v>13781.39</v>
      </c>
      <c r="G10" s="125">
        <v>176290.78</v>
      </c>
      <c r="H10" s="125">
        <v>257355.24</v>
      </c>
      <c r="I10" s="125"/>
      <c r="J10" s="125">
        <v>88177</v>
      </c>
      <c r="K10" s="125">
        <v>54558.21</v>
      </c>
      <c r="L10" s="125"/>
      <c r="M10" s="125">
        <v>54199.44</v>
      </c>
      <c r="N10" s="125">
        <v>224568.74</v>
      </c>
      <c r="O10" s="125">
        <v>284608.15999999997</v>
      </c>
      <c r="P10" s="125">
        <v>69438</v>
      </c>
      <c r="Q10" s="125">
        <v>160428.39000000001</v>
      </c>
      <c r="R10" s="125">
        <v>28923.83</v>
      </c>
      <c r="S10" s="125"/>
      <c r="T10" s="125">
        <v>417071.72</v>
      </c>
      <c r="U10" s="125"/>
      <c r="V10" s="125">
        <v>47893</v>
      </c>
      <c r="W10" s="125">
        <v>17403.46</v>
      </c>
      <c r="X10" s="125">
        <v>39743.449999999997</v>
      </c>
      <c r="Y10" s="125">
        <v>57978.55</v>
      </c>
      <c r="Z10" s="125">
        <v>187105.99</v>
      </c>
      <c r="AA10" s="125"/>
      <c r="AB10" s="125"/>
      <c r="AC10" s="125"/>
      <c r="AD10" s="125"/>
      <c r="AE10" s="125">
        <v>16490.07</v>
      </c>
      <c r="AF10" s="125">
        <v>14148</v>
      </c>
      <c r="AG10" s="125">
        <v>10946.59</v>
      </c>
      <c r="AH10" s="125">
        <v>9506.01</v>
      </c>
      <c r="AI10" s="125"/>
      <c r="AJ10" s="125">
        <v>2372089.5599999991</v>
      </c>
      <c r="AK10" s="117"/>
    </row>
    <row r="11" spans="1:37" ht="14.4" x14ac:dyDescent="0.25">
      <c r="A11" s="117"/>
      <c r="B11" s="123">
        <v>400000</v>
      </c>
      <c r="C11" s="124" t="s">
        <v>7</v>
      </c>
      <c r="D11" s="125">
        <v>18350.7</v>
      </c>
      <c r="E11" s="125">
        <v>2471</v>
      </c>
      <c r="F11" s="125">
        <v>3354.83</v>
      </c>
      <c r="G11" s="125">
        <v>12721.92</v>
      </c>
      <c r="H11" s="125">
        <v>49861.75</v>
      </c>
      <c r="I11" s="125"/>
      <c r="J11" s="125">
        <v>55259</v>
      </c>
      <c r="K11" s="125">
        <v>7960.39</v>
      </c>
      <c r="L11" s="125"/>
      <c r="M11" s="125">
        <v>24529.32</v>
      </c>
      <c r="N11" s="125">
        <v>30311.17</v>
      </c>
      <c r="O11" s="125">
        <v>60620.69</v>
      </c>
      <c r="P11" s="125">
        <v>9998</v>
      </c>
      <c r="Q11" s="125">
        <v>31961.55</v>
      </c>
      <c r="R11" s="125">
        <v>12136.43</v>
      </c>
      <c r="S11" s="125"/>
      <c r="T11" s="125">
        <v>102387.37</v>
      </c>
      <c r="U11" s="125"/>
      <c r="V11" s="125">
        <v>5333</v>
      </c>
      <c r="W11" s="125">
        <v>4863.7</v>
      </c>
      <c r="X11" s="125">
        <v>11350</v>
      </c>
      <c r="Y11" s="125">
        <v>11156.43</v>
      </c>
      <c r="Z11" s="125">
        <v>35516.720000000001</v>
      </c>
      <c r="AA11" s="125"/>
      <c r="AB11" s="125"/>
      <c r="AC11" s="125"/>
      <c r="AD11" s="125"/>
      <c r="AE11" s="125">
        <v>5871.31</v>
      </c>
      <c r="AF11" s="125">
        <v>3397</v>
      </c>
      <c r="AG11" s="125">
        <v>940.34</v>
      </c>
      <c r="AH11" s="125">
        <v>2620.5100000000002</v>
      </c>
      <c r="AI11" s="125"/>
      <c r="AJ11" s="125">
        <v>502973.13</v>
      </c>
      <c r="AK11" s="117"/>
    </row>
    <row r="12" spans="1:37" ht="14.4" x14ac:dyDescent="0.25">
      <c r="A12" s="117"/>
      <c r="B12" s="126">
        <v>410300</v>
      </c>
      <c r="C12" s="127" t="s">
        <v>161</v>
      </c>
      <c r="D12" s="128">
        <v>619.84</v>
      </c>
      <c r="E12" s="128">
        <v>58</v>
      </c>
      <c r="F12" s="128">
        <v>22.88</v>
      </c>
      <c r="G12" s="128">
        <v>25.66</v>
      </c>
      <c r="H12" s="128">
        <v>12.16</v>
      </c>
      <c r="I12" s="128"/>
      <c r="J12" s="128">
        <v>558</v>
      </c>
      <c r="K12" s="128">
        <v>90.91</v>
      </c>
      <c r="L12" s="128"/>
      <c r="M12" s="128">
        <v>1271.73</v>
      </c>
      <c r="N12" s="128">
        <v>21.3</v>
      </c>
      <c r="O12" s="128">
        <v>363.88</v>
      </c>
      <c r="P12" s="128">
        <v>502</v>
      </c>
      <c r="Q12" s="128">
        <v>1647.83</v>
      </c>
      <c r="R12" s="128">
        <v>312.3</v>
      </c>
      <c r="S12" s="128"/>
      <c r="T12" s="128">
        <v>1648.87</v>
      </c>
      <c r="U12" s="128"/>
      <c r="V12" s="128">
        <v>192</v>
      </c>
      <c r="W12" s="128">
        <v>32.42</v>
      </c>
      <c r="X12" s="128">
        <v>0</v>
      </c>
      <c r="Y12" s="128">
        <v>24</v>
      </c>
      <c r="Z12" s="128">
        <v>483.03</v>
      </c>
      <c r="AA12" s="128"/>
      <c r="AB12" s="128"/>
      <c r="AC12" s="128"/>
      <c r="AD12" s="128"/>
      <c r="AE12" s="128">
        <v>1.34</v>
      </c>
      <c r="AF12" s="128">
        <v>125</v>
      </c>
      <c r="AG12" s="128">
        <v>0</v>
      </c>
      <c r="AH12" s="128">
        <v>0</v>
      </c>
      <c r="AI12" s="128"/>
      <c r="AJ12" s="128">
        <v>8013.1500000000005</v>
      </c>
      <c r="AK12" s="117"/>
    </row>
    <row r="13" spans="1:37" ht="14.4" x14ac:dyDescent="0.25">
      <c r="A13" s="117"/>
      <c r="B13" s="126">
        <v>410400</v>
      </c>
      <c r="C13" s="127" t="s">
        <v>162</v>
      </c>
      <c r="D13" s="128">
        <v>0</v>
      </c>
      <c r="E13" s="128">
        <v>0</v>
      </c>
      <c r="F13" s="128">
        <v>0</v>
      </c>
      <c r="G13" s="128"/>
      <c r="H13" s="128">
        <v>0</v>
      </c>
      <c r="I13" s="128"/>
      <c r="J13" s="128">
        <v>0</v>
      </c>
      <c r="K13" s="128">
        <v>0</v>
      </c>
      <c r="L13" s="128"/>
      <c r="M13" s="128">
        <v>0</v>
      </c>
      <c r="N13" s="128"/>
      <c r="O13" s="128">
        <v>0</v>
      </c>
      <c r="P13" s="128">
        <v>0</v>
      </c>
      <c r="Q13" s="128">
        <v>0</v>
      </c>
      <c r="R13" s="128">
        <v>0</v>
      </c>
      <c r="S13" s="128"/>
      <c r="T13" s="128">
        <v>0</v>
      </c>
      <c r="U13" s="128"/>
      <c r="V13" s="128">
        <v>0</v>
      </c>
      <c r="W13" s="128">
        <v>0</v>
      </c>
      <c r="X13" s="128">
        <v>16.010000000000002</v>
      </c>
      <c r="Y13" s="128">
        <v>0</v>
      </c>
      <c r="Z13" s="128">
        <v>0</v>
      </c>
      <c r="AA13" s="128"/>
      <c r="AB13" s="128"/>
      <c r="AC13" s="128"/>
      <c r="AD13" s="128"/>
      <c r="AE13" s="128">
        <v>51.88</v>
      </c>
      <c r="AF13" s="128"/>
      <c r="AG13" s="128">
        <v>0</v>
      </c>
      <c r="AH13" s="128">
        <v>0</v>
      </c>
      <c r="AI13" s="128"/>
      <c r="AJ13" s="128">
        <v>67.89</v>
      </c>
      <c r="AK13" s="117"/>
    </row>
    <row r="14" spans="1:37" ht="14.4" x14ac:dyDescent="0.25">
      <c r="A14" s="117"/>
      <c r="B14" s="126">
        <v>410500</v>
      </c>
      <c r="C14" s="127" t="s">
        <v>163</v>
      </c>
      <c r="D14" s="128">
        <v>0</v>
      </c>
      <c r="E14" s="128">
        <v>0</v>
      </c>
      <c r="F14" s="128">
        <v>0</v>
      </c>
      <c r="G14" s="128"/>
      <c r="H14" s="128">
        <v>0</v>
      </c>
      <c r="I14" s="128"/>
      <c r="J14" s="128">
        <v>0</v>
      </c>
      <c r="K14" s="128">
        <v>0</v>
      </c>
      <c r="L14" s="128"/>
      <c r="M14" s="128">
        <v>0</v>
      </c>
      <c r="N14" s="128"/>
      <c r="O14" s="128">
        <v>0</v>
      </c>
      <c r="P14" s="128">
        <v>0</v>
      </c>
      <c r="Q14" s="128">
        <v>0</v>
      </c>
      <c r="R14" s="128">
        <v>0</v>
      </c>
      <c r="S14" s="128"/>
      <c r="T14" s="128">
        <v>0</v>
      </c>
      <c r="U14" s="128"/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/>
      <c r="AB14" s="128"/>
      <c r="AC14" s="128"/>
      <c r="AD14" s="128"/>
      <c r="AE14" s="128"/>
      <c r="AF14" s="128"/>
      <c r="AG14" s="128">
        <v>0</v>
      </c>
      <c r="AH14" s="128">
        <v>0</v>
      </c>
      <c r="AI14" s="128"/>
      <c r="AJ14" s="128">
        <v>0</v>
      </c>
      <c r="AK14" s="117"/>
    </row>
    <row r="15" spans="1:37" ht="14.4" x14ac:dyDescent="0.25">
      <c r="A15" s="117"/>
      <c r="B15" s="126">
        <v>410600</v>
      </c>
      <c r="C15" s="127" t="s">
        <v>164</v>
      </c>
      <c r="D15" s="128">
        <v>0</v>
      </c>
      <c r="E15" s="128">
        <v>0</v>
      </c>
      <c r="F15" s="128">
        <v>0</v>
      </c>
      <c r="G15" s="128"/>
      <c r="H15" s="128">
        <v>0</v>
      </c>
      <c r="I15" s="128"/>
      <c r="J15" s="128">
        <v>0</v>
      </c>
      <c r="K15" s="128">
        <v>0</v>
      </c>
      <c r="L15" s="128"/>
      <c r="M15" s="128">
        <v>0</v>
      </c>
      <c r="N15" s="128"/>
      <c r="O15" s="128">
        <v>0</v>
      </c>
      <c r="P15" s="128">
        <v>0</v>
      </c>
      <c r="Q15" s="128">
        <v>0</v>
      </c>
      <c r="R15" s="128">
        <v>0</v>
      </c>
      <c r="S15" s="128"/>
      <c r="T15" s="128">
        <v>0</v>
      </c>
      <c r="U15" s="128"/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/>
      <c r="AB15" s="128"/>
      <c r="AC15" s="128"/>
      <c r="AD15" s="128"/>
      <c r="AE15" s="128"/>
      <c r="AF15" s="128"/>
      <c r="AG15" s="128">
        <v>0</v>
      </c>
      <c r="AH15" s="128">
        <v>0</v>
      </c>
      <c r="AI15" s="128"/>
      <c r="AJ15" s="128">
        <v>0</v>
      </c>
      <c r="AK15" s="117"/>
    </row>
    <row r="16" spans="1:37" ht="14.4" x14ac:dyDescent="0.25">
      <c r="A16" s="117"/>
      <c r="B16" s="126">
        <v>410700</v>
      </c>
      <c r="C16" s="127" t="s">
        <v>165</v>
      </c>
      <c r="D16" s="128">
        <v>227.79</v>
      </c>
      <c r="E16" s="128">
        <v>0</v>
      </c>
      <c r="F16" s="128">
        <v>58.13</v>
      </c>
      <c r="G16" s="128">
        <v>107.02</v>
      </c>
      <c r="H16" s="128">
        <v>1228.8599999999999</v>
      </c>
      <c r="I16" s="128"/>
      <c r="J16" s="128">
        <v>582</v>
      </c>
      <c r="K16" s="128">
        <v>306.62</v>
      </c>
      <c r="L16" s="128"/>
      <c r="M16" s="128">
        <v>1946.68</v>
      </c>
      <c r="N16" s="128">
        <v>303.27</v>
      </c>
      <c r="O16" s="128">
        <v>0</v>
      </c>
      <c r="P16" s="128">
        <v>0</v>
      </c>
      <c r="Q16" s="128">
        <v>0</v>
      </c>
      <c r="R16" s="128">
        <v>126.31</v>
      </c>
      <c r="S16" s="128"/>
      <c r="T16" s="128">
        <v>29.52</v>
      </c>
      <c r="U16" s="128"/>
      <c r="V16" s="128">
        <v>645</v>
      </c>
      <c r="W16" s="128">
        <v>99.31</v>
      </c>
      <c r="X16" s="128">
        <v>599.82000000000005</v>
      </c>
      <c r="Y16" s="128">
        <v>28.98</v>
      </c>
      <c r="Z16" s="128">
        <v>2289.62</v>
      </c>
      <c r="AA16" s="128"/>
      <c r="AB16" s="128"/>
      <c r="AC16" s="128"/>
      <c r="AD16" s="128"/>
      <c r="AE16" s="128">
        <v>285.98</v>
      </c>
      <c r="AF16" s="128"/>
      <c r="AG16" s="128">
        <v>0</v>
      </c>
      <c r="AH16" s="128">
        <v>0</v>
      </c>
      <c r="AI16" s="128"/>
      <c r="AJ16" s="128">
        <v>8864.91</v>
      </c>
      <c r="AK16" s="117"/>
    </row>
    <row r="17" spans="1:37" ht="14.4" x14ac:dyDescent="0.25">
      <c r="A17" s="117"/>
      <c r="B17" s="126">
        <v>410800</v>
      </c>
      <c r="C17" s="127" t="s">
        <v>166</v>
      </c>
      <c r="D17" s="128">
        <v>564.17999999999995</v>
      </c>
      <c r="E17" s="128">
        <v>280</v>
      </c>
      <c r="F17" s="128">
        <v>0</v>
      </c>
      <c r="G17" s="128">
        <v>1317.07</v>
      </c>
      <c r="H17" s="128">
        <v>585.15</v>
      </c>
      <c r="I17" s="128"/>
      <c r="J17" s="128">
        <v>37</v>
      </c>
      <c r="K17" s="128">
        <v>905.07</v>
      </c>
      <c r="L17" s="128"/>
      <c r="M17" s="128">
        <v>0</v>
      </c>
      <c r="N17" s="128">
        <v>627.76</v>
      </c>
      <c r="O17" s="128">
        <v>3325.02</v>
      </c>
      <c r="P17" s="128">
        <v>229</v>
      </c>
      <c r="Q17" s="128">
        <v>0</v>
      </c>
      <c r="R17" s="128">
        <v>0</v>
      </c>
      <c r="S17" s="128"/>
      <c r="T17" s="128">
        <v>0</v>
      </c>
      <c r="U17" s="128"/>
      <c r="V17" s="128">
        <v>40</v>
      </c>
      <c r="W17" s="128">
        <v>7.59</v>
      </c>
      <c r="X17" s="128">
        <v>62.66</v>
      </c>
      <c r="Y17" s="128">
        <v>218.37</v>
      </c>
      <c r="Z17" s="128">
        <v>2108.11</v>
      </c>
      <c r="AA17" s="128"/>
      <c r="AB17" s="128"/>
      <c r="AC17" s="128"/>
      <c r="AD17" s="128"/>
      <c r="AE17" s="128">
        <v>115.06</v>
      </c>
      <c r="AF17" s="128"/>
      <c r="AG17" s="128">
        <v>0</v>
      </c>
      <c r="AH17" s="128">
        <v>8.5</v>
      </c>
      <c r="AI17" s="128"/>
      <c r="AJ17" s="128">
        <v>10430.540000000001</v>
      </c>
      <c r="AK17" s="117"/>
    </row>
    <row r="18" spans="1:37" ht="14.4" x14ac:dyDescent="0.25">
      <c r="A18" s="117"/>
      <c r="B18" s="126">
        <v>410900</v>
      </c>
      <c r="C18" s="127" t="s">
        <v>167</v>
      </c>
      <c r="D18" s="128">
        <v>0</v>
      </c>
      <c r="E18" s="128">
        <v>0</v>
      </c>
      <c r="F18" s="128">
        <v>0</v>
      </c>
      <c r="G18" s="128"/>
      <c r="H18" s="128">
        <v>0</v>
      </c>
      <c r="I18" s="128"/>
      <c r="J18" s="128">
        <v>0</v>
      </c>
      <c r="K18" s="128">
        <v>0</v>
      </c>
      <c r="L18" s="128"/>
      <c r="M18" s="128">
        <v>0</v>
      </c>
      <c r="N18" s="128"/>
      <c r="O18" s="128">
        <v>0</v>
      </c>
      <c r="P18" s="128">
        <v>0</v>
      </c>
      <c r="Q18" s="128">
        <v>0</v>
      </c>
      <c r="R18" s="128">
        <v>75.900000000000006</v>
      </c>
      <c r="S18" s="128"/>
      <c r="T18" s="128">
        <v>0</v>
      </c>
      <c r="U18" s="128"/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/>
      <c r="AB18" s="128"/>
      <c r="AC18" s="128"/>
      <c r="AD18" s="128"/>
      <c r="AE18" s="128"/>
      <c r="AF18" s="128"/>
      <c r="AG18" s="128">
        <v>0</v>
      </c>
      <c r="AH18" s="128">
        <v>0</v>
      </c>
      <c r="AI18" s="128"/>
      <c r="AJ18" s="128">
        <v>75.900000000000006</v>
      </c>
      <c r="AK18" s="117"/>
    </row>
    <row r="19" spans="1:37" s="129" customFormat="1" ht="14.4" x14ac:dyDescent="0.25">
      <c r="A19" s="117"/>
      <c r="B19" s="126">
        <v>411100</v>
      </c>
      <c r="C19" s="127" t="s">
        <v>168</v>
      </c>
      <c r="D19" s="128">
        <v>0</v>
      </c>
      <c r="E19" s="128">
        <v>0</v>
      </c>
      <c r="F19" s="128">
        <v>33.22</v>
      </c>
      <c r="G19" s="128"/>
      <c r="H19" s="128">
        <v>333.05</v>
      </c>
      <c r="I19" s="128"/>
      <c r="J19" s="128">
        <v>0</v>
      </c>
      <c r="K19" s="128">
        <v>6.05</v>
      </c>
      <c r="L19" s="128"/>
      <c r="M19" s="128">
        <v>0</v>
      </c>
      <c r="N19" s="128"/>
      <c r="O19" s="128">
        <v>0</v>
      </c>
      <c r="P19" s="128">
        <v>0</v>
      </c>
      <c r="Q19" s="128">
        <v>0</v>
      </c>
      <c r="R19" s="128">
        <v>0</v>
      </c>
      <c r="S19" s="128"/>
      <c r="T19" s="128">
        <v>0</v>
      </c>
      <c r="U19" s="128"/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/>
      <c r="AB19" s="128"/>
      <c r="AC19" s="128"/>
      <c r="AD19" s="128"/>
      <c r="AE19" s="128"/>
      <c r="AF19" s="128"/>
      <c r="AG19" s="128">
        <v>0</v>
      </c>
      <c r="AH19" s="128">
        <v>0</v>
      </c>
      <c r="AI19" s="128"/>
      <c r="AJ19" s="128">
        <v>372.32</v>
      </c>
      <c r="AK19" s="117"/>
    </row>
    <row r="20" spans="1:37" s="129" customFormat="1" ht="14.4" x14ac:dyDescent="0.25">
      <c r="A20" s="117"/>
      <c r="B20" s="126">
        <v>411400</v>
      </c>
      <c r="C20" s="127" t="s">
        <v>169</v>
      </c>
      <c r="D20" s="128">
        <v>0</v>
      </c>
      <c r="E20" s="128">
        <v>0</v>
      </c>
      <c r="F20" s="128">
        <v>0</v>
      </c>
      <c r="G20" s="128"/>
      <c r="H20" s="128">
        <v>81.239999999999995</v>
      </c>
      <c r="I20" s="128"/>
      <c r="J20" s="128">
        <v>0</v>
      </c>
      <c r="K20" s="128">
        <v>0</v>
      </c>
      <c r="L20" s="128"/>
      <c r="M20" s="128">
        <v>0</v>
      </c>
      <c r="N20" s="128"/>
      <c r="O20" s="128">
        <v>0</v>
      </c>
      <c r="P20" s="128">
        <v>0</v>
      </c>
      <c r="Q20" s="128">
        <v>0</v>
      </c>
      <c r="R20" s="128">
        <v>0</v>
      </c>
      <c r="S20" s="128"/>
      <c r="T20" s="128">
        <v>0</v>
      </c>
      <c r="U20" s="128"/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/>
      <c r="AB20" s="128"/>
      <c r="AC20" s="128"/>
      <c r="AD20" s="128"/>
      <c r="AE20" s="128"/>
      <c r="AF20" s="128"/>
      <c r="AG20" s="128">
        <v>97.95</v>
      </c>
      <c r="AH20" s="128">
        <v>0</v>
      </c>
      <c r="AI20" s="128"/>
      <c r="AJ20" s="128">
        <v>179.19</v>
      </c>
      <c r="AK20" s="117"/>
    </row>
    <row r="21" spans="1:37" ht="14.4" x14ac:dyDescent="0.25">
      <c r="A21" s="117"/>
      <c r="B21" s="123">
        <v>411500</v>
      </c>
      <c r="C21" s="130" t="s">
        <v>8</v>
      </c>
      <c r="D21" s="125">
        <v>16535.3</v>
      </c>
      <c r="E21" s="125">
        <v>1782</v>
      </c>
      <c r="F21" s="125">
        <v>3192.58</v>
      </c>
      <c r="G21" s="125">
        <v>3780.9</v>
      </c>
      <c r="H21" s="125">
        <v>29612.14</v>
      </c>
      <c r="I21" s="125"/>
      <c r="J21" s="125">
        <v>49871</v>
      </c>
      <c r="K21" s="125">
        <v>4838.45</v>
      </c>
      <c r="L21" s="125"/>
      <c r="M21" s="125">
        <v>13356.68</v>
      </c>
      <c r="N21" s="125">
        <v>14669.27</v>
      </c>
      <c r="O21" s="125">
        <v>39841.68</v>
      </c>
      <c r="P21" s="125">
        <v>8551</v>
      </c>
      <c r="Q21" s="125">
        <v>30031.18</v>
      </c>
      <c r="R21" s="125">
        <v>10948.59</v>
      </c>
      <c r="S21" s="125"/>
      <c r="T21" s="125">
        <v>78473.039999999994</v>
      </c>
      <c r="U21" s="125"/>
      <c r="V21" s="125">
        <v>4108</v>
      </c>
      <c r="W21" s="125">
        <v>3017.22</v>
      </c>
      <c r="X21" s="125">
        <v>8902.9</v>
      </c>
      <c r="Y21" s="125">
        <v>5897.63</v>
      </c>
      <c r="Z21" s="125">
        <v>30057.63</v>
      </c>
      <c r="AA21" s="125"/>
      <c r="AB21" s="125"/>
      <c r="AC21" s="125"/>
      <c r="AD21" s="125"/>
      <c r="AE21" s="125">
        <v>5373.72</v>
      </c>
      <c r="AF21" s="125">
        <v>3263.3</v>
      </c>
      <c r="AG21" s="125">
        <v>624.61</v>
      </c>
      <c r="AH21" s="125">
        <v>2570.2600000000002</v>
      </c>
      <c r="AI21" s="125"/>
      <c r="AJ21" s="125">
        <v>369299.0799999999</v>
      </c>
      <c r="AK21" s="117"/>
    </row>
    <row r="22" spans="1:37" ht="14.4" x14ac:dyDescent="0.25">
      <c r="A22" s="117"/>
      <c r="B22" s="126">
        <v>412300</v>
      </c>
      <c r="C22" s="127" t="s">
        <v>170</v>
      </c>
      <c r="D22" s="128">
        <v>0</v>
      </c>
      <c r="E22" s="128">
        <v>0</v>
      </c>
      <c r="F22" s="128">
        <v>0</v>
      </c>
      <c r="G22" s="128"/>
      <c r="H22" s="128">
        <v>0</v>
      </c>
      <c r="I22" s="128"/>
      <c r="J22" s="128">
        <v>0</v>
      </c>
      <c r="K22" s="128">
        <v>0</v>
      </c>
      <c r="L22" s="128"/>
      <c r="M22" s="128">
        <v>13.68</v>
      </c>
      <c r="N22" s="128"/>
      <c r="O22" s="128">
        <v>0</v>
      </c>
      <c r="P22" s="128">
        <v>0</v>
      </c>
      <c r="Q22" s="128">
        <v>0</v>
      </c>
      <c r="R22" s="128">
        <v>0</v>
      </c>
      <c r="S22" s="128"/>
      <c r="T22" s="128">
        <v>0</v>
      </c>
      <c r="U22" s="128"/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/>
      <c r="AB22" s="128"/>
      <c r="AC22" s="128"/>
      <c r="AD22" s="128"/>
      <c r="AE22" s="128"/>
      <c r="AF22" s="128"/>
      <c r="AG22" s="128">
        <v>0</v>
      </c>
      <c r="AH22" s="128">
        <v>0</v>
      </c>
      <c r="AI22" s="128"/>
      <c r="AJ22" s="128">
        <v>13.68</v>
      </c>
      <c r="AK22" s="117"/>
    </row>
    <row r="23" spans="1:37" ht="14.4" x14ac:dyDescent="0.25">
      <c r="A23" s="117"/>
      <c r="B23" s="126">
        <v>412500</v>
      </c>
      <c r="C23" s="127" t="s">
        <v>171</v>
      </c>
      <c r="D23" s="128">
        <v>0</v>
      </c>
      <c r="E23" s="128">
        <v>0</v>
      </c>
      <c r="F23" s="128">
        <v>0</v>
      </c>
      <c r="G23" s="128"/>
      <c r="H23" s="128">
        <v>74.17</v>
      </c>
      <c r="I23" s="128"/>
      <c r="J23" s="128">
        <v>9</v>
      </c>
      <c r="K23" s="128">
        <v>2.33</v>
      </c>
      <c r="L23" s="128"/>
      <c r="M23" s="128">
        <v>282.02</v>
      </c>
      <c r="N23" s="128">
        <v>0.61</v>
      </c>
      <c r="O23" s="128">
        <v>0</v>
      </c>
      <c r="P23" s="128">
        <v>0</v>
      </c>
      <c r="Q23" s="128">
        <v>0</v>
      </c>
      <c r="R23" s="128">
        <v>0</v>
      </c>
      <c r="S23" s="128"/>
      <c r="T23" s="128">
        <v>0</v>
      </c>
      <c r="U23" s="128"/>
      <c r="V23" s="128">
        <v>141</v>
      </c>
      <c r="W23" s="128">
        <v>2.19</v>
      </c>
      <c r="X23" s="128">
        <v>44.73</v>
      </c>
      <c r="Y23" s="128">
        <v>6.87</v>
      </c>
      <c r="Z23" s="128">
        <v>1.27</v>
      </c>
      <c r="AA23" s="128"/>
      <c r="AB23" s="128"/>
      <c r="AC23" s="128"/>
      <c r="AD23" s="128"/>
      <c r="AE23" s="128">
        <v>7.34</v>
      </c>
      <c r="AF23" s="128"/>
      <c r="AG23" s="128">
        <v>0</v>
      </c>
      <c r="AH23" s="128">
        <v>0</v>
      </c>
      <c r="AI23" s="128"/>
      <c r="AJ23" s="128">
        <v>571.53</v>
      </c>
      <c r="AK23" s="117"/>
    </row>
    <row r="24" spans="1:37" ht="14.4" x14ac:dyDescent="0.25">
      <c r="A24" s="117"/>
      <c r="B24" s="126">
        <v>412800</v>
      </c>
      <c r="C24" s="127" t="s">
        <v>172</v>
      </c>
      <c r="D24" s="128">
        <v>0</v>
      </c>
      <c r="E24" s="128">
        <v>0</v>
      </c>
      <c r="F24" s="128">
        <v>0</v>
      </c>
      <c r="G24" s="128"/>
      <c r="H24" s="128">
        <v>0</v>
      </c>
      <c r="I24" s="128"/>
      <c r="J24" s="128">
        <v>0</v>
      </c>
      <c r="K24" s="128">
        <v>0</v>
      </c>
      <c r="L24" s="128"/>
      <c r="M24" s="128">
        <v>0</v>
      </c>
      <c r="N24" s="128"/>
      <c r="O24" s="128">
        <v>0</v>
      </c>
      <c r="P24" s="128">
        <v>0</v>
      </c>
      <c r="Q24" s="128">
        <v>0</v>
      </c>
      <c r="R24" s="128">
        <v>0</v>
      </c>
      <c r="S24" s="128"/>
      <c r="T24" s="128">
        <v>0</v>
      </c>
      <c r="U24" s="128"/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/>
      <c r="AB24" s="128"/>
      <c r="AC24" s="128"/>
      <c r="AD24" s="128"/>
      <c r="AE24" s="128"/>
      <c r="AF24" s="128"/>
      <c r="AG24" s="128">
        <v>0</v>
      </c>
      <c r="AH24" s="128">
        <v>0</v>
      </c>
      <c r="AI24" s="128"/>
      <c r="AJ24" s="128">
        <v>0</v>
      </c>
      <c r="AK24" s="117"/>
    </row>
    <row r="25" spans="1:37" ht="14.4" x14ac:dyDescent="0.25">
      <c r="A25" s="117"/>
      <c r="B25" s="126">
        <v>412900</v>
      </c>
      <c r="C25" s="127" t="s">
        <v>173</v>
      </c>
      <c r="D25" s="128">
        <v>0</v>
      </c>
      <c r="E25" s="128">
        <v>0</v>
      </c>
      <c r="F25" s="128">
        <v>0</v>
      </c>
      <c r="G25" s="128"/>
      <c r="H25" s="128">
        <v>0</v>
      </c>
      <c r="I25" s="128"/>
      <c r="J25" s="128">
        <v>0</v>
      </c>
      <c r="K25" s="128">
        <v>0</v>
      </c>
      <c r="L25" s="128"/>
      <c r="M25" s="128">
        <v>302.20999999999998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/>
      <c r="T25" s="128">
        <v>0</v>
      </c>
      <c r="U25" s="128"/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/>
      <c r="AB25" s="128"/>
      <c r="AC25" s="128"/>
      <c r="AD25" s="128"/>
      <c r="AE25" s="128"/>
      <c r="AF25" s="128"/>
      <c r="AG25" s="128">
        <v>0</v>
      </c>
      <c r="AH25" s="128">
        <v>0</v>
      </c>
      <c r="AI25" s="128"/>
      <c r="AJ25" s="128">
        <v>302.20999999999998</v>
      </c>
      <c r="AK25" s="117"/>
    </row>
    <row r="26" spans="1:37" ht="14.4" x14ac:dyDescent="0.25">
      <c r="A26" s="117"/>
      <c r="B26" s="126">
        <v>413900</v>
      </c>
      <c r="C26" s="127" t="s">
        <v>174</v>
      </c>
      <c r="D26" s="128">
        <v>0</v>
      </c>
      <c r="E26" s="128">
        <v>0</v>
      </c>
      <c r="F26" s="128">
        <v>0</v>
      </c>
      <c r="G26" s="128"/>
      <c r="H26" s="128">
        <v>0</v>
      </c>
      <c r="I26" s="128"/>
      <c r="J26" s="128">
        <v>23</v>
      </c>
      <c r="K26" s="128">
        <v>0</v>
      </c>
      <c r="L26" s="128"/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/>
      <c r="T26" s="128">
        <v>0</v>
      </c>
      <c r="U26" s="128"/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/>
      <c r="AB26" s="128"/>
      <c r="AC26" s="128"/>
      <c r="AD26" s="128"/>
      <c r="AE26" s="128"/>
      <c r="AF26" s="128"/>
      <c r="AG26" s="128">
        <v>0</v>
      </c>
      <c r="AH26" s="128">
        <v>0</v>
      </c>
      <c r="AI26" s="128"/>
      <c r="AJ26" s="128">
        <v>23</v>
      </c>
      <c r="AK26" s="117"/>
    </row>
    <row r="27" spans="1:37" ht="14.4" x14ac:dyDescent="0.25">
      <c r="A27" s="117"/>
      <c r="B27" s="126">
        <v>414000</v>
      </c>
      <c r="C27" s="127" t="s">
        <v>9</v>
      </c>
      <c r="D27" s="128">
        <v>0</v>
      </c>
      <c r="E27" s="128">
        <v>87</v>
      </c>
      <c r="F27" s="128">
        <v>0</v>
      </c>
      <c r="G27" s="128"/>
      <c r="H27" s="128">
        <v>0</v>
      </c>
      <c r="I27" s="128"/>
      <c r="J27" s="128">
        <v>0</v>
      </c>
      <c r="K27" s="128">
        <v>0</v>
      </c>
      <c r="L27" s="128"/>
      <c r="M27" s="128">
        <v>0</v>
      </c>
      <c r="N27" s="128">
        <v>13613.48</v>
      </c>
      <c r="O27" s="128">
        <v>15668.19</v>
      </c>
      <c r="P27" s="128">
        <v>17</v>
      </c>
      <c r="Q27" s="128">
        <v>0</v>
      </c>
      <c r="R27" s="128">
        <v>151.4</v>
      </c>
      <c r="S27" s="128"/>
      <c r="T27" s="128">
        <v>18216.07</v>
      </c>
      <c r="U27" s="128"/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/>
      <c r="AB27" s="128"/>
      <c r="AC27" s="128"/>
      <c r="AD27" s="128"/>
      <c r="AE27" s="128"/>
      <c r="AF27" s="128"/>
      <c r="AG27" s="128">
        <v>0</v>
      </c>
      <c r="AH27" s="128">
        <v>0</v>
      </c>
      <c r="AI27" s="128"/>
      <c r="AJ27" s="128">
        <v>47753.14</v>
      </c>
      <c r="AK27" s="117"/>
    </row>
    <row r="28" spans="1:37" ht="14.4" x14ac:dyDescent="0.25">
      <c r="A28" s="117"/>
      <c r="B28" s="126">
        <v>415000</v>
      </c>
      <c r="C28" s="127" t="s">
        <v>175</v>
      </c>
      <c r="D28" s="128">
        <v>0</v>
      </c>
      <c r="E28" s="128">
        <v>0</v>
      </c>
      <c r="F28" s="128">
        <v>0</v>
      </c>
      <c r="G28" s="128">
        <v>6820.16</v>
      </c>
      <c r="H28" s="128">
        <v>0</v>
      </c>
      <c r="I28" s="128"/>
      <c r="J28" s="128">
        <v>0</v>
      </c>
      <c r="K28" s="128">
        <v>0</v>
      </c>
      <c r="L28" s="128"/>
      <c r="M28" s="128">
        <v>0</v>
      </c>
      <c r="N28" s="128">
        <v>221.15</v>
      </c>
      <c r="O28" s="128">
        <v>0</v>
      </c>
      <c r="P28" s="128">
        <v>0</v>
      </c>
      <c r="Q28" s="128">
        <v>0</v>
      </c>
      <c r="R28" s="128">
        <v>194.91</v>
      </c>
      <c r="S28" s="128"/>
      <c r="T28" s="128">
        <v>0</v>
      </c>
      <c r="U28" s="128"/>
      <c r="V28" s="128">
        <v>0</v>
      </c>
      <c r="W28" s="128">
        <v>0</v>
      </c>
      <c r="X28" s="128">
        <v>0</v>
      </c>
      <c r="Y28" s="128">
        <v>0</v>
      </c>
      <c r="Z28" s="128">
        <v>111.3</v>
      </c>
      <c r="AA28" s="128"/>
      <c r="AB28" s="128"/>
      <c r="AC28" s="128"/>
      <c r="AD28" s="128"/>
      <c r="AE28" s="128"/>
      <c r="AF28" s="128"/>
      <c r="AG28" s="128">
        <v>0</v>
      </c>
      <c r="AH28" s="128">
        <v>0</v>
      </c>
      <c r="AI28" s="128"/>
      <c r="AJ28" s="128">
        <v>7347.5199999999995</v>
      </c>
      <c r="AK28" s="117"/>
    </row>
    <row r="29" spans="1:37" ht="14.4" x14ac:dyDescent="0.25">
      <c r="A29" s="117"/>
      <c r="B29" s="123">
        <v>415500</v>
      </c>
      <c r="C29" s="130" t="s">
        <v>10</v>
      </c>
      <c r="D29" s="125">
        <v>228.83</v>
      </c>
      <c r="E29" s="125">
        <v>252</v>
      </c>
      <c r="F29" s="125">
        <v>0</v>
      </c>
      <c r="G29" s="125">
        <v>316.67</v>
      </c>
      <c r="H29" s="125">
        <v>17405.599999999999</v>
      </c>
      <c r="I29" s="125"/>
      <c r="J29" s="125">
        <v>1004</v>
      </c>
      <c r="K29" s="125">
        <v>1332.58</v>
      </c>
      <c r="L29" s="125"/>
      <c r="M29" s="125">
        <v>0</v>
      </c>
      <c r="N29" s="125">
        <v>334.91</v>
      </c>
      <c r="O29" s="125">
        <v>1039.56</v>
      </c>
      <c r="P29" s="125">
        <v>0</v>
      </c>
      <c r="Q29" s="125">
        <v>0</v>
      </c>
      <c r="R29" s="125">
        <v>0</v>
      </c>
      <c r="S29" s="125"/>
      <c r="T29" s="125">
        <v>2995.97</v>
      </c>
      <c r="U29" s="125"/>
      <c r="V29" s="125">
        <v>82</v>
      </c>
      <c r="W29" s="125">
        <v>1494.33</v>
      </c>
      <c r="X29" s="125">
        <v>1168.58</v>
      </c>
      <c r="Y29" s="125">
        <v>4767.84</v>
      </c>
      <c r="Z29" s="125">
        <v>51.26</v>
      </c>
      <c r="AA29" s="125"/>
      <c r="AB29" s="125"/>
      <c r="AC29" s="125"/>
      <c r="AD29" s="125"/>
      <c r="AE29" s="125"/>
      <c r="AF29" s="125"/>
      <c r="AG29" s="125">
        <v>0</v>
      </c>
      <c r="AH29" s="125">
        <v>0</v>
      </c>
      <c r="AI29" s="125"/>
      <c r="AJ29" s="125">
        <v>32474.130000000005</v>
      </c>
      <c r="AK29" s="117"/>
    </row>
    <row r="30" spans="1:37" ht="14.4" x14ac:dyDescent="0.25">
      <c r="A30" s="117"/>
      <c r="B30" s="126">
        <v>419500</v>
      </c>
      <c r="C30" s="127" t="s">
        <v>11</v>
      </c>
      <c r="D30" s="128">
        <v>88.65</v>
      </c>
      <c r="E30" s="128">
        <v>5</v>
      </c>
      <c r="F30" s="128">
        <v>24.37</v>
      </c>
      <c r="G30" s="128">
        <v>354.44</v>
      </c>
      <c r="H30" s="128">
        <v>489.02</v>
      </c>
      <c r="I30" s="128"/>
      <c r="J30" s="128">
        <v>3175</v>
      </c>
      <c r="K30" s="128">
        <v>306.92</v>
      </c>
      <c r="L30" s="128"/>
      <c r="M30" s="128">
        <v>66.260000000000005</v>
      </c>
      <c r="N30" s="128">
        <v>506.74</v>
      </c>
      <c r="O30" s="128">
        <v>254.52</v>
      </c>
      <c r="P30" s="128">
        <v>602</v>
      </c>
      <c r="Q30" s="128">
        <v>93.2</v>
      </c>
      <c r="R30" s="128">
        <v>189.1</v>
      </c>
      <c r="S30" s="128"/>
      <c r="T30" s="128">
        <v>227.19</v>
      </c>
      <c r="U30" s="128"/>
      <c r="V30" s="128">
        <v>125</v>
      </c>
      <c r="W30" s="128">
        <v>18.690000000000001</v>
      </c>
      <c r="X30" s="128">
        <v>415.01</v>
      </c>
      <c r="Y30" s="128">
        <v>212.74</v>
      </c>
      <c r="Z30" s="128">
        <v>414.49</v>
      </c>
      <c r="AA30" s="128"/>
      <c r="AB30" s="128"/>
      <c r="AC30" s="128"/>
      <c r="AD30" s="128"/>
      <c r="AE30" s="128">
        <v>6.59</v>
      </c>
      <c r="AF30" s="128">
        <v>0.01</v>
      </c>
      <c r="AG30" s="128">
        <v>217.79</v>
      </c>
      <c r="AH30" s="128">
        <v>8.6</v>
      </c>
      <c r="AI30" s="128"/>
      <c r="AJ30" s="128">
        <v>7801.33</v>
      </c>
      <c r="AK30" s="117"/>
    </row>
    <row r="31" spans="1:37" ht="14.4" x14ac:dyDescent="0.25">
      <c r="A31" s="117"/>
      <c r="B31" s="132"/>
      <c r="C31" s="133" t="s">
        <v>12</v>
      </c>
      <c r="D31" s="131">
        <v>88.65</v>
      </c>
      <c r="E31" s="131">
        <v>5</v>
      </c>
      <c r="F31" s="131">
        <v>24.37</v>
      </c>
      <c r="G31" s="131">
        <v>7174.5999999999995</v>
      </c>
      <c r="H31" s="131">
        <v>489.02</v>
      </c>
      <c r="I31" s="131">
        <v>0</v>
      </c>
      <c r="J31" s="131">
        <v>3175</v>
      </c>
      <c r="K31" s="131">
        <v>306.92</v>
      </c>
      <c r="L31" s="131">
        <v>0</v>
      </c>
      <c r="M31" s="131">
        <v>66.260000000000005</v>
      </c>
      <c r="N31" s="131">
        <v>727.89</v>
      </c>
      <c r="O31" s="131">
        <v>254.52</v>
      </c>
      <c r="P31" s="131">
        <v>602</v>
      </c>
      <c r="Q31" s="131">
        <v>93.2</v>
      </c>
      <c r="R31" s="131">
        <v>384.01</v>
      </c>
      <c r="S31" s="131">
        <v>0</v>
      </c>
      <c r="T31" s="131">
        <v>227.19</v>
      </c>
      <c r="U31" s="131">
        <v>0</v>
      </c>
      <c r="V31" s="131">
        <v>125</v>
      </c>
      <c r="W31" s="131">
        <v>18.690000000000001</v>
      </c>
      <c r="X31" s="131">
        <v>415.01</v>
      </c>
      <c r="Y31" s="131">
        <v>212.74</v>
      </c>
      <c r="Z31" s="131">
        <v>525.79</v>
      </c>
      <c r="AA31" s="131">
        <v>0</v>
      </c>
      <c r="AB31" s="131">
        <v>0</v>
      </c>
      <c r="AC31" s="131">
        <v>0</v>
      </c>
      <c r="AD31" s="131">
        <v>0</v>
      </c>
      <c r="AE31" s="131">
        <v>6.59</v>
      </c>
      <c r="AF31" s="131">
        <v>0.01</v>
      </c>
      <c r="AG31" s="131">
        <v>217.79</v>
      </c>
      <c r="AH31" s="131">
        <v>8.6</v>
      </c>
      <c r="AI31" s="131">
        <v>0</v>
      </c>
      <c r="AJ31" s="131">
        <v>15148.850000000002</v>
      </c>
      <c r="AK31" s="117"/>
    </row>
    <row r="32" spans="1:37" s="129" customFormat="1" ht="14.4" x14ac:dyDescent="0.25">
      <c r="A32" s="117"/>
      <c r="B32" s="132"/>
      <c r="C32" s="134" t="s">
        <v>13</v>
      </c>
      <c r="D32" s="131">
        <v>1411.81</v>
      </c>
      <c r="E32" s="131">
        <v>338</v>
      </c>
      <c r="F32" s="131">
        <v>114.23</v>
      </c>
      <c r="G32" s="131">
        <v>1449.75</v>
      </c>
      <c r="H32" s="131">
        <v>2314.63</v>
      </c>
      <c r="I32" s="131">
        <v>0</v>
      </c>
      <c r="J32" s="131">
        <v>1209</v>
      </c>
      <c r="K32" s="131">
        <v>1310.9799999999998</v>
      </c>
      <c r="L32" s="131">
        <v>0</v>
      </c>
      <c r="M32" s="131">
        <v>3816.3199999999997</v>
      </c>
      <c r="N32" s="131">
        <v>952.93999999999994</v>
      </c>
      <c r="O32" s="131">
        <v>3688.9</v>
      </c>
      <c r="P32" s="131">
        <v>731</v>
      </c>
      <c r="Q32" s="131">
        <v>1647.83</v>
      </c>
      <c r="R32" s="131">
        <v>514.51</v>
      </c>
      <c r="S32" s="131">
        <v>0</v>
      </c>
      <c r="T32" s="131">
        <v>1678.3899999999999</v>
      </c>
      <c r="U32" s="131">
        <v>0</v>
      </c>
      <c r="V32" s="131">
        <v>1018</v>
      </c>
      <c r="W32" s="131">
        <v>141.51000000000002</v>
      </c>
      <c r="X32" s="131">
        <v>723.22</v>
      </c>
      <c r="Y32" s="131">
        <v>278.22000000000003</v>
      </c>
      <c r="Z32" s="131">
        <v>4882.0300000000007</v>
      </c>
      <c r="AA32" s="131">
        <v>0</v>
      </c>
      <c r="AB32" s="131">
        <v>0</v>
      </c>
      <c r="AC32" s="131">
        <v>0</v>
      </c>
      <c r="AD32" s="131">
        <v>0</v>
      </c>
      <c r="AE32" s="131">
        <v>461.6</v>
      </c>
      <c r="AF32" s="131">
        <v>125</v>
      </c>
      <c r="AG32" s="131">
        <v>97.95</v>
      </c>
      <c r="AH32" s="131">
        <v>8.5</v>
      </c>
      <c r="AI32" s="131">
        <v>0</v>
      </c>
      <c r="AJ32" s="131">
        <v>28914.319999999996</v>
      </c>
      <c r="AK32" s="117"/>
    </row>
    <row r="33" spans="1:37" ht="14.4" x14ac:dyDescent="0.25">
      <c r="A33" s="117"/>
      <c r="B33" s="132"/>
      <c r="C33" s="135" t="s">
        <v>14</v>
      </c>
      <c r="D33" s="131">
        <v>18264.590000000004</v>
      </c>
      <c r="E33" s="131">
        <v>2464</v>
      </c>
      <c r="F33" s="131">
        <v>3331.18</v>
      </c>
      <c r="G33" s="131">
        <v>12721.919999999998</v>
      </c>
      <c r="H33" s="131">
        <v>49821.389999999992</v>
      </c>
      <c r="I33" s="131">
        <v>0</v>
      </c>
      <c r="J33" s="131">
        <v>55259</v>
      </c>
      <c r="K33" s="131">
        <v>7788.9299999999994</v>
      </c>
      <c r="L33" s="131">
        <v>0</v>
      </c>
      <c r="M33" s="131">
        <v>17239.260000000002</v>
      </c>
      <c r="N33" s="131">
        <v>30298.489999999998</v>
      </c>
      <c r="O33" s="131">
        <v>60492.85</v>
      </c>
      <c r="P33" s="131">
        <v>9901</v>
      </c>
      <c r="Q33" s="131">
        <v>31772.21</v>
      </c>
      <c r="R33" s="131">
        <v>11998.51</v>
      </c>
      <c r="S33" s="131">
        <v>0</v>
      </c>
      <c r="T33" s="131">
        <v>101590.65999999999</v>
      </c>
      <c r="U33" s="131">
        <v>0</v>
      </c>
      <c r="V33" s="131">
        <v>5333</v>
      </c>
      <c r="W33" s="131">
        <v>4671.7499999999991</v>
      </c>
      <c r="X33" s="131">
        <v>11209.71</v>
      </c>
      <c r="Y33" s="131">
        <v>11156.43</v>
      </c>
      <c r="Z33" s="131">
        <v>35516.71</v>
      </c>
      <c r="AA33" s="131">
        <v>0</v>
      </c>
      <c r="AB33" s="131">
        <v>0</v>
      </c>
      <c r="AC33" s="131">
        <v>0</v>
      </c>
      <c r="AD33" s="131">
        <v>0</v>
      </c>
      <c r="AE33" s="131">
        <v>5841.9100000000008</v>
      </c>
      <c r="AF33" s="131">
        <v>3388.3100000000004</v>
      </c>
      <c r="AG33" s="131">
        <v>940.35</v>
      </c>
      <c r="AH33" s="131">
        <v>2587.36</v>
      </c>
      <c r="AI33" s="131">
        <v>0</v>
      </c>
      <c r="AJ33" s="131">
        <v>493589.51999999996</v>
      </c>
      <c r="AK33" s="117"/>
    </row>
    <row r="34" spans="1:37" ht="14.4" x14ac:dyDescent="0.25">
      <c r="A34" s="117"/>
      <c r="B34" s="132"/>
      <c r="C34" s="135" t="s">
        <v>15</v>
      </c>
      <c r="D34" s="131">
        <v>86.109999999996944</v>
      </c>
      <c r="E34" s="131">
        <v>7</v>
      </c>
      <c r="F34" s="131">
        <v>23.650000000000091</v>
      </c>
      <c r="G34" s="131">
        <v>0</v>
      </c>
      <c r="H34" s="131">
        <v>40.360000000007858</v>
      </c>
      <c r="I34" s="131">
        <v>0</v>
      </c>
      <c r="J34" s="131">
        <v>0</v>
      </c>
      <c r="K34" s="131">
        <v>171.46000000000095</v>
      </c>
      <c r="L34" s="131">
        <v>0</v>
      </c>
      <c r="M34" s="131">
        <v>7290.0599999999977</v>
      </c>
      <c r="N34" s="131">
        <v>12.680000000000291</v>
      </c>
      <c r="O34" s="131">
        <v>127.84000000000378</v>
      </c>
      <c r="P34" s="131">
        <v>97</v>
      </c>
      <c r="Q34" s="131">
        <v>189.34000000000015</v>
      </c>
      <c r="R34" s="131">
        <v>137.92000000000007</v>
      </c>
      <c r="S34" s="131">
        <v>0</v>
      </c>
      <c r="T34" s="131">
        <v>796.7100000000064</v>
      </c>
      <c r="U34" s="131">
        <v>0</v>
      </c>
      <c r="V34" s="131">
        <v>0</v>
      </c>
      <c r="W34" s="131">
        <v>191.95000000000073</v>
      </c>
      <c r="X34" s="131">
        <v>140.29000000000087</v>
      </c>
      <c r="Y34" s="131">
        <v>0</v>
      </c>
      <c r="Z34" s="131">
        <v>1.0000000002037268E-2</v>
      </c>
      <c r="AA34" s="131">
        <v>0</v>
      </c>
      <c r="AB34" s="131">
        <v>0</v>
      </c>
      <c r="AC34" s="131">
        <v>0</v>
      </c>
      <c r="AD34" s="131">
        <v>0</v>
      </c>
      <c r="AE34" s="131">
        <v>29.399999999999636</v>
      </c>
      <c r="AF34" s="131">
        <v>8.6899999999995998</v>
      </c>
      <c r="AG34" s="131">
        <v>-9.9999999999909051E-3</v>
      </c>
      <c r="AH34" s="131">
        <v>33.150000000000091</v>
      </c>
      <c r="AI34" s="131">
        <v>0</v>
      </c>
      <c r="AJ34" s="131">
        <v>9383.6100000000151</v>
      </c>
      <c r="AK34" s="117"/>
    </row>
    <row r="35" spans="1:37" ht="14.4" x14ac:dyDescent="0.25">
      <c r="A35" s="117"/>
      <c r="B35" s="132">
        <v>500000</v>
      </c>
      <c r="C35" s="135" t="s">
        <v>16</v>
      </c>
      <c r="D35" s="131">
        <v>10115</v>
      </c>
      <c r="E35" s="131">
        <v>2442</v>
      </c>
      <c r="F35" s="131">
        <v>2913.88</v>
      </c>
      <c r="G35" s="131">
        <v>5602</v>
      </c>
      <c r="H35" s="131">
        <v>42048.6</v>
      </c>
      <c r="I35" s="131">
        <v>0</v>
      </c>
      <c r="J35" s="131">
        <v>44127</v>
      </c>
      <c r="K35" s="131">
        <v>7305.05</v>
      </c>
      <c r="L35" s="131">
        <v>0</v>
      </c>
      <c r="M35" s="131">
        <v>18326.23</v>
      </c>
      <c r="N35" s="131">
        <v>14983.809999999998</v>
      </c>
      <c r="O35" s="131">
        <v>31926.980000000003</v>
      </c>
      <c r="P35" s="131">
        <v>6736</v>
      </c>
      <c r="Q35" s="131">
        <v>16784.73</v>
      </c>
      <c r="R35" s="131">
        <v>8190.8</v>
      </c>
      <c r="S35" s="131">
        <v>0</v>
      </c>
      <c r="T35" s="131">
        <v>58391.979999999996</v>
      </c>
      <c r="U35" s="131">
        <v>0</v>
      </c>
      <c r="V35" s="131">
        <v>3477</v>
      </c>
      <c r="W35" s="131">
        <v>4543.4399999999996</v>
      </c>
      <c r="X35" s="131">
        <v>8622.619999999999</v>
      </c>
      <c r="Y35" s="131">
        <v>9983.48</v>
      </c>
      <c r="Z35" s="131">
        <v>25614.49</v>
      </c>
      <c r="AA35" s="131">
        <v>0</v>
      </c>
      <c r="AB35" s="131">
        <v>0</v>
      </c>
      <c r="AC35" s="131">
        <v>0</v>
      </c>
      <c r="AD35" s="131">
        <v>0</v>
      </c>
      <c r="AE35" s="131">
        <v>4233.17</v>
      </c>
      <c r="AF35" s="131">
        <v>3730</v>
      </c>
      <c r="AG35" s="131">
        <v>1196.8900000000001</v>
      </c>
      <c r="AH35" s="131">
        <v>2851.0800000000004</v>
      </c>
      <c r="AI35" s="131">
        <v>0</v>
      </c>
      <c r="AJ35" s="131">
        <v>334146.23</v>
      </c>
      <c r="AK35" s="117"/>
    </row>
    <row r="36" spans="1:37" ht="14.4" x14ac:dyDescent="0.25">
      <c r="A36" s="117"/>
      <c r="B36" s="123">
        <v>510000</v>
      </c>
      <c r="C36" s="136" t="s">
        <v>17</v>
      </c>
      <c r="D36" s="125">
        <v>5113.6400000000003</v>
      </c>
      <c r="E36" s="125">
        <v>2442</v>
      </c>
      <c r="F36" s="125">
        <v>2630.02</v>
      </c>
      <c r="G36" s="125">
        <v>4999.8900000000003</v>
      </c>
      <c r="H36" s="125">
        <v>36854.18</v>
      </c>
      <c r="I36" s="125"/>
      <c r="J36" s="125">
        <v>37145</v>
      </c>
      <c r="K36" s="125">
        <v>7077.04</v>
      </c>
      <c r="L36" s="125"/>
      <c r="M36" s="125">
        <v>14952.68</v>
      </c>
      <c r="N36" s="125">
        <v>14237.95</v>
      </c>
      <c r="O36" s="125">
        <v>24755.05</v>
      </c>
      <c r="P36" s="125">
        <v>4784</v>
      </c>
      <c r="Q36" s="125">
        <v>6910.09</v>
      </c>
      <c r="R36" s="125">
        <v>6048.49</v>
      </c>
      <c r="S36" s="125"/>
      <c r="T36" s="125">
        <v>43451.08</v>
      </c>
      <c r="U36" s="125"/>
      <c r="V36" s="125">
        <v>2386</v>
      </c>
      <c r="W36" s="125">
        <v>4273.84</v>
      </c>
      <c r="X36" s="125">
        <v>6926.52</v>
      </c>
      <c r="Y36" s="125">
        <v>9313.19</v>
      </c>
      <c r="Z36" s="125">
        <v>20014.48</v>
      </c>
      <c r="AA36" s="125"/>
      <c r="AB36" s="125"/>
      <c r="AC36" s="125"/>
      <c r="AD36" s="125"/>
      <c r="AE36" s="125">
        <v>3141.85</v>
      </c>
      <c r="AF36" s="125">
        <v>3686</v>
      </c>
      <c r="AG36" s="125">
        <v>1077.79</v>
      </c>
      <c r="AH36" s="125">
        <v>2821.76</v>
      </c>
      <c r="AI36" s="125"/>
      <c r="AJ36" s="125">
        <v>265042.53999999998</v>
      </c>
      <c r="AK36" s="117"/>
    </row>
    <row r="37" spans="1:37" ht="14.4" x14ac:dyDescent="0.25">
      <c r="A37" s="117"/>
      <c r="B37" s="126">
        <v>510300</v>
      </c>
      <c r="C37" s="127" t="s">
        <v>176</v>
      </c>
      <c r="D37" s="128">
        <v>0</v>
      </c>
      <c r="E37" s="128">
        <v>0</v>
      </c>
      <c r="F37" s="128">
        <v>0</v>
      </c>
      <c r="G37" s="128"/>
      <c r="H37" s="128">
        <v>0</v>
      </c>
      <c r="I37" s="128"/>
      <c r="J37" s="128">
        <v>0</v>
      </c>
      <c r="K37" s="128">
        <v>0</v>
      </c>
      <c r="L37" s="128"/>
      <c r="M37" s="128">
        <v>0</v>
      </c>
      <c r="N37" s="128">
        <v>0</v>
      </c>
      <c r="O37" s="128">
        <v>20.02</v>
      </c>
      <c r="P37" s="128">
        <v>0</v>
      </c>
      <c r="Q37" s="128">
        <v>0</v>
      </c>
      <c r="R37" s="128">
        <v>0</v>
      </c>
      <c r="S37" s="128"/>
      <c r="T37" s="128">
        <v>0</v>
      </c>
      <c r="U37" s="128"/>
      <c r="V37" s="128">
        <v>0</v>
      </c>
      <c r="W37" s="128">
        <v>0</v>
      </c>
      <c r="X37" s="128">
        <v>0</v>
      </c>
      <c r="Y37" s="128">
        <v>2.75</v>
      </c>
      <c r="Z37" s="128">
        <v>0</v>
      </c>
      <c r="AA37" s="128"/>
      <c r="AB37" s="128"/>
      <c r="AC37" s="128"/>
      <c r="AD37" s="128"/>
      <c r="AE37" s="128"/>
      <c r="AF37" s="128"/>
      <c r="AG37" s="128">
        <v>0</v>
      </c>
      <c r="AH37" s="128">
        <v>0</v>
      </c>
      <c r="AI37" s="128"/>
      <c r="AJ37" s="128">
        <v>22.77</v>
      </c>
      <c r="AK37" s="117"/>
    </row>
    <row r="38" spans="1:37" ht="14.4" x14ac:dyDescent="0.25">
      <c r="A38" s="117"/>
      <c r="B38" s="126">
        <v>510400</v>
      </c>
      <c r="C38" s="127" t="s">
        <v>177</v>
      </c>
      <c r="D38" s="128">
        <v>1.48</v>
      </c>
      <c r="E38" s="128">
        <v>0</v>
      </c>
      <c r="F38" s="128">
        <v>0</v>
      </c>
      <c r="G38" s="128"/>
      <c r="H38" s="128">
        <v>0</v>
      </c>
      <c r="I38" s="128"/>
      <c r="J38" s="128">
        <v>29</v>
      </c>
      <c r="K38" s="128">
        <v>0.15</v>
      </c>
      <c r="L38" s="128"/>
      <c r="M38" s="128">
        <v>1315.77</v>
      </c>
      <c r="N38" s="128">
        <v>27.25</v>
      </c>
      <c r="O38" s="128">
        <v>0</v>
      </c>
      <c r="P38" s="128">
        <v>0</v>
      </c>
      <c r="Q38" s="128">
        <v>0</v>
      </c>
      <c r="R38" s="128">
        <v>0.2</v>
      </c>
      <c r="S38" s="128"/>
      <c r="T38" s="128">
        <v>31.58</v>
      </c>
      <c r="U38" s="128"/>
      <c r="V38" s="128">
        <v>0</v>
      </c>
      <c r="W38" s="128">
        <v>0.01</v>
      </c>
      <c r="X38" s="128">
        <v>0</v>
      </c>
      <c r="Y38" s="128">
        <v>0</v>
      </c>
      <c r="Z38" s="128">
        <v>0</v>
      </c>
      <c r="AA38" s="128"/>
      <c r="AB38" s="128"/>
      <c r="AC38" s="128"/>
      <c r="AD38" s="128"/>
      <c r="AE38" s="128"/>
      <c r="AF38" s="128"/>
      <c r="AG38" s="128">
        <v>0</v>
      </c>
      <c r="AH38" s="128">
        <v>0</v>
      </c>
      <c r="AI38" s="128"/>
      <c r="AJ38" s="128">
        <v>1405.44</v>
      </c>
      <c r="AK38" s="117"/>
    </row>
    <row r="39" spans="1:37" ht="14.4" x14ac:dyDescent="0.25">
      <c r="A39" s="117"/>
      <c r="B39" s="126">
        <v>510600</v>
      </c>
      <c r="C39" s="127" t="s">
        <v>178</v>
      </c>
      <c r="D39" s="128">
        <v>169.66</v>
      </c>
      <c r="E39" s="128">
        <v>0</v>
      </c>
      <c r="F39" s="128">
        <v>3.6</v>
      </c>
      <c r="G39" s="128">
        <v>11.64</v>
      </c>
      <c r="H39" s="128">
        <v>9.25</v>
      </c>
      <c r="I39" s="128"/>
      <c r="J39" s="128">
        <v>0</v>
      </c>
      <c r="K39" s="128">
        <v>121.06</v>
      </c>
      <c r="L39" s="128"/>
      <c r="M39" s="128">
        <v>485.69</v>
      </c>
      <c r="N39" s="128">
        <v>95.09</v>
      </c>
      <c r="O39" s="128">
        <v>0</v>
      </c>
      <c r="P39" s="128">
        <v>0</v>
      </c>
      <c r="Q39" s="128">
        <v>0</v>
      </c>
      <c r="R39" s="128">
        <v>17.309999999999999</v>
      </c>
      <c r="S39" s="128"/>
      <c r="T39" s="128">
        <v>0</v>
      </c>
      <c r="U39" s="128"/>
      <c r="V39" s="128">
        <v>1</v>
      </c>
      <c r="W39" s="128">
        <v>0</v>
      </c>
      <c r="X39" s="128">
        <v>100.9</v>
      </c>
      <c r="Y39" s="128">
        <v>0</v>
      </c>
      <c r="Z39" s="128">
        <v>485.24</v>
      </c>
      <c r="AA39" s="128"/>
      <c r="AB39" s="128"/>
      <c r="AC39" s="128"/>
      <c r="AD39" s="128"/>
      <c r="AE39" s="128">
        <v>24.04</v>
      </c>
      <c r="AF39" s="128"/>
      <c r="AG39" s="128">
        <v>0</v>
      </c>
      <c r="AH39" s="128">
        <v>0</v>
      </c>
      <c r="AI39" s="128"/>
      <c r="AJ39" s="128">
        <v>1524.48</v>
      </c>
      <c r="AK39" s="117"/>
    </row>
    <row r="40" spans="1:37" ht="14.4" x14ac:dyDescent="0.25">
      <c r="A40" s="117"/>
      <c r="B40" s="126">
        <v>510700</v>
      </c>
      <c r="C40" s="127" t="s">
        <v>168</v>
      </c>
      <c r="D40" s="128">
        <v>0</v>
      </c>
      <c r="E40" s="128">
        <v>0</v>
      </c>
      <c r="F40" s="128">
        <v>0</v>
      </c>
      <c r="G40" s="128"/>
      <c r="H40" s="128">
        <v>0</v>
      </c>
      <c r="I40" s="128"/>
      <c r="J40" s="128">
        <v>0</v>
      </c>
      <c r="K40" s="128">
        <v>0</v>
      </c>
      <c r="L40" s="128"/>
      <c r="M40" s="128">
        <v>0</v>
      </c>
      <c r="N40" s="128"/>
      <c r="O40" s="128">
        <v>0</v>
      </c>
      <c r="P40" s="128">
        <v>0</v>
      </c>
      <c r="Q40" s="128">
        <v>0</v>
      </c>
      <c r="R40" s="128">
        <v>0</v>
      </c>
      <c r="S40" s="128"/>
      <c r="T40" s="128">
        <v>0</v>
      </c>
      <c r="U40" s="128"/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/>
      <c r="AB40" s="128"/>
      <c r="AC40" s="128"/>
      <c r="AD40" s="128"/>
      <c r="AE40" s="128"/>
      <c r="AF40" s="128"/>
      <c r="AG40" s="128">
        <v>0</v>
      </c>
      <c r="AH40" s="128">
        <v>0</v>
      </c>
      <c r="AI40" s="128"/>
      <c r="AJ40" s="128">
        <v>0</v>
      </c>
      <c r="AK40" s="117"/>
    </row>
    <row r="41" spans="1:37" ht="14.4" x14ac:dyDescent="0.25">
      <c r="A41" s="117"/>
      <c r="B41" s="126">
        <v>510800</v>
      </c>
      <c r="C41" s="127" t="s">
        <v>179</v>
      </c>
      <c r="D41" s="128">
        <v>0</v>
      </c>
      <c r="E41" s="128">
        <v>0</v>
      </c>
      <c r="F41" s="128">
        <v>0</v>
      </c>
      <c r="G41" s="128">
        <v>929.52</v>
      </c>
      <c r="H41" s="128">
        <v>0</v>
      </c>
      <c r="I41" s="128"/>
      <c r="J41" s="128">
        <v>71</v>
      </c>
      <c r="K41" s="128">
        <v>593.53</v>
      </c>
      <c r="L41" s="128"/>
      <c r="M41" s="128">
        <v>0</v>
      </c>
      <c r="N41" s="128">
        <v>448.03</v>
      </c>
      <c r="O41" s="128">
        <v>2241.9299999999998</v>
      </c>
      <c r="P41" s="128">
        <v>0</v>
      </c>
      <c r="Q41" s="128">
        <v>0</v>
      </c>
      <c r="R41" s="128">
        <v>0</v>
      </c>
      <c r="S41" s="128"/>
      <c r="T41" s="128">
        <v>0</v>
      </c>
      <c r="U41" s="128"/>
      <c r="V41" s="128">
        <v>5</v>
      </c>
      <c r="W41" s="128">
        <v>0</v>
      </c>
      <c r="X41" s="128">
        <v>0</v>
      </c>
      <c r="Y41" s="128">
        <v>0</v>
      </c>
      <c r="Z41" s="128">
        <v>1572.17</v>
      </c>
      <c r="AA41" s="128"/>
      <c r="AB41" s="128"/>
      <c r="AC41" s="128"/>
      <c r="AD41" s="128"/>
      <c r="AE41" s="128">
        <v>0.01</v>
      </c>
      <c r="AF41" s="128"/>
      <c r="AG41" s="128">
        <v>0</v>
      </c>
      <c r="AH41" s="128">
        <v>0</v>
      </c>
      <c r="AI41" s="128"/>
      <c r="AJ41" s="128">
        <v>5861.1900000000005</v>
      </c>
      <c r="AK41" s="117"/>
    </row>
    <row r="42" spans="1:37" ht="14.4" x14ac:dyDescent="0.25">
      <c r="A42" s="117"/>
      <c r="B42" s="126">
        <v>511500</v>
      </c>
      <c r="C42" s="127" t="s">
        <v>18</v>
      </c>
      <c r="D42" s="128">
        <v>152.19</v>
      </c>
      <c r="E42" s="128">
        <v>305</v>
      </c>
      <c r="F42" s="128">
        <v>520.21</v>
      </c>
      <c r="G42" s="128">
        <v>1115.0999999999999</v>
      </c>
      <c r="H42" s="128">
        <v>2.96</v>
      </c>
      <c r="I42" s="128"/>
      <c r="J42" s="128">
        <v>5535</v>
      </c>
      <c r="K42" s="128">
        <v>150.59</v>
      </c>
      <c r="L42" s="128"/>
      <c r="M42" s="128">
        <v>425.57</v>
      </c>
      <c r="N42" s="128">
        <v>1.89</v>
      </c>
      <c r="O42" s="128">
        <v>259.13</v>
      </c>
      <c r="P42" s="128">
        <v>999</v>
      </c>
      <c r="Q42" s="128">
        <v>1700.68</v>
      </c>
      <c r="R42" s="128">
        <v>772.53</v>
      </c>
      <c r="S42" s="128"/>
      <c r="T42" s="128">
        <v>13444.71</v>
      </c>
      <c r="U42" s="128"/>
      <c r="V42" s="128">
        <v>194</v>
      </c>
      <c r="W42" s="128">
        <v>24.22</v>
      </c>
      <c r="X42" s="128">
        <v>0.8</v>
      </c>
      <c r="Y42" s="128">
        <v>34.49</v>
      </c>
      <c r="Z42" s="128">
        <v>163.29</v>
      </c>
      <c r="AA42" s="128"/>
      <c r="AB42" s="128"/>
      <c r="AC42" s="128"/>
      <c r="AD42" s="128"/>
      <c r="AE42" s="128">
        <v>110.81</v>
      </c>
      <c r="AF42" s="128">
        <v>415</v>
      </c>
      <c r="AG42" s="128">
        <v>0</v>
      </c>
      <c r="AH42" s="128">
        <v>41.6</v>
      </c>
      <c r="AI42" s="128"/>
      <c r="AJ42" s="128">
        <v>26368.77</v>
      </c>
      <c r="AK42" s="117"/>
    </row>
    <row r="43" spans="1:37" ht="14.4" x14ac:dyDescent="0.25">
      <c r="A43" s="117"/>
      <c r="B43" s="126">
        <v>511900</v>
      </c>
      <c r="C43" s="127" t="s">
        <v>164</v>
      </c>
      <c r="D43" s="128">
        <v>0</v>
      </c>
      <c r="E43" s="128">
        <v>0</v>
      </c>
      <c r="F43" s="128">
        <v>0</v>
      </c>
      <c r="G43" s="128"/>
      <c r="H43" s="128">
        <v>0</v>
      </c>
      <c r="I43" s="128"/>
      <c r="J43" s="128">
        <v>45</v>
      </c>
      <c r="K43" s="128">
        <v>0</v>
      </c>
      <c r="L43" s="128"/>
      <c r="M43" s="128">
        <v>0</v>
      </c>
      <c r="N43" s="128"/>
      <c r="O43" s="128">
        <v>0</v>
      </c>
      <c r="P43" s="128">
        <v>0</v>
      </c>
      <c r="Q43" s="128">
        <v>0</v>
      </c>
      <c r="R43" s="128">
        <v>0</v>
      </c>
      <c r="S43" s="128"/>
      <c r="T43" s="128">
        <v>0</v>
      </c>
      <c r="U43" s="128"/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/>
      <c r="AB43" s="128"/>
      <c r="AC43" s="128"/>
      <c r="AD43" s="128"/>
      <c r="AE43" s="128"/>
      <c r="AF43" s="128"/>
      <c r="AG43" s="128">
        <v>0</v>
      </c>
      <c r="AH43" s="128">
        <v>0</v>
      </c>
      <c r="AI43" s="128"/>
      <c r="AJ43" s="128">
        <v>45</v>
      </c>
      <c r="AK43" s="117"/>
    </row>
    <row r="44" spans="1:37" ht="14.4" x14ac:dyDescent="0.25">
      <c r="A44" s="117"/>
      <c r="B44" s="123">
        <v>512000</v>
      </c>
      <c r="C44" s="130" t="s">
        <v>19</v>
      </c>
      <c r="D44" s="125">
        <v>2964.12</v>
      </c>
      <c r="E44" s="125">
        <v>927</v>
      </c>
      <c r="F44" s="125">
        <v>1097.0899999999999</v>
      </c>
      <c r="G44" s="125">
        <v>1273.06</v>
      </c>
      <c r="H44" s="125">
        <v>7804.43</v>
      </c>
      <c r="I44" s="125"/>
      <c r="J44" s="125">
        <v>16660</v>
      </c>
      <c r="K44" s="125">
        <v>3402.88</v>
      </c>
      <c r="L44" s="125"/>
      <c r="M44" s="125">
        <v>5783.55</v>
      </c>
      <c r="N44" s="125">
        <v>8496.1299999999992</v>
      </c>
      <c r="O44" s="125">
        <v>13661.95</v>
      </c>
      <c r="P44" s="125">
        <v>2272</v>
      </c>
      <c r="Q44" s="125">
        <v>2159.92</v>
      </c>
      <c r="R44" s="125">
        <v>3689.69</v>
      </c>
      <c r="S44" s="125"/>
      <c r="T44" s="125">
        <v>20467.54</v>
      </c>
      <c r="U44" s="125"/>
      <c r="V44" s="125">
        <v>1321</v>
      </c>
      <c r="W44" s="125">
        <v>1924.7</v>
      </c>
      <c r="X44" s="125">
        <v>3128.34</v>
      </c>
      <c r="Y44" s="125">
        <v>3774.05</v>
      </c>
      <c r="Z44" s="125">
        <v>5301.95</v>
      </c>
      <c r="AA44" s="125"/>
      <c r="AB44" s="125"/>
      <c r="AC44" s="125"/>
      <c r="AD44" s="125"/>
      <c r="AE44" s="125">
        <v>2066.67</v>
      </c>
      <c r="AF44" s="125">
        <v>1383</v>
      </c>
      <c r="AG44" s="125">
        <v>384.96</v>
      </c>
      <c r="AH44" s="125">
        <v>1494.25</v>
      </c>
      <c r="AI44" s="125"/>
      <c r="AJ44" s="125">
        <v>111438.28000000001</v>
      </c>
      <c r="AK44" s="117"/>
    </row>
    <row r="45" spans="1:37" ht="14.4" x14ac:dyDescent="0.25">
      <c r="A45" s="117"/>
      <c r="B45" s="126">
        <v>512300</v>
      </c>
      <c r="C45" s="127" t="s">
        <v>170</v>
      </c>
      <c r="D45" s="128">
        <v>0</v>
      </c>
      <c r="E45" s="128">
        <v>0</v>
      </c>
      <c r="F45" s="128">
        <v>0</v>
      </c>
      <c r="G45" s="128"/>
      <c r="H45" s="128">
        <v>0</v>
      </c>
      <c r="I45" s="128"/>
      <c r="J45" s="128">
        <v>0</v>
      </c>
      <c r="K45" s="128">
        <v>0</v>
      </c>
      <c r="L45" s="128"/>
      <c r="M45" s="128">
        <v>29.23</v>
      </c>
      <c r="N45" s="128"/>
      <c r="O45" s="128">
        <v>0</v>
      </c>
      <c r="P45" s="128">
        <v>0</v>
      </c>
      <c r="Q45" s="128">
        <v>0</v>
      </c>
      <c r="R45" s="128">
        <v>0</v>
      </c>
      <c r="S45" s="128"/>
      <c r="T45" s="128">
        <v>0</v>
      </c>
      <c r="U45" s="128"/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/>
      <c r="AB45" s="128"/>
      <c r="AC45" s="128"/>
      <c r="AD45" s="128"/>
      <c r="AE45" s="128"/>
      <c r="AF45" s="128"/>
      <c r="AG45" s="128">
        <v>0</v>
      </c>
      <c r="AH45" s="128">
        <v>0</v>
      </c>
      <c r="AI45" s="128"/>
      <c r="AJ45" s="128">
        <v>29.23</v>
      </c>
      <c r="AK45" s="117"/>
    </row>
    <row r="46" spans="1:37" ht="14.4" x14ac:dyDescent="0.25">
      <c r="A46" s="117"/>
      <c r="B46" s="126">
        <v>512500</v>
      </c>
      <c r="C46" s="127" t="s">
        <v>171</v>
      </c>
      <c r="D46" s="128">
        <v>0</v>
      </c>
      <c r="E46" s="128">
        <v>0</v>
      </c>
      <c r="F46" s="128">
        <v>0</v>
      </c>
      <c r="G46" s="128"/>
      <c r="H46" s="128">
        <v>0</v>
      </c>
      <c r="I46" s="128"/>
      <c r="J46" s="128">
        <v>0</v>
      </c>
      <c r="K46" s="128">
        <v>0.02</v>
      </c>
      <c r="L46" s="128"/>
      <c r="M46" s="128">
        <v>158.83000000000001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/>
      <c r="T46" s="128">
        <v>0</v>
      </c>
      <c r="U46" s="128"/>
      <c r="V46" s="128">
        <v>0</v>
      </c>
      <c r="W46" s="128">
        <v>0</v>
      </c>
      <c r="X46" s="128">
        <v>67.88</v>
      </c>
      <c r="Y46" s="128">
        <v>0</v>
      </c>
      <c r="Z46" s="128">
        <v>0.28999999999999998</v>
      </c>
      <c r="AA46" s="128"/>
      <c r="AB46" s="128"/>
      <c r="AC46" s="128"/>
      <c r="AD46" s="128"/>
      <c r="AE46" s="128">
        <v>0.77</v>
      </c>
      <c r="AF46" s="128"/>
      <c r="AG46" s="128">
        <v>0</v>
      </c>
      <c r="AH46" s="128">
        <v>0</v>
      </c>
      <c r="AI46" s="128"/>
      <c r="AJ46" s="128">
        <v>227.79000000000002</v>
      </c>
      <c r="AK46" s="117"/>
    </row>
    <row r="47" spans="1:37" ht="14.4" x14ac:dyDescent="0.25">
      <c r="A47" s="117"/>
      <c r="B47" s="126">
        <v>512800</v>
      </c>
      <c r="C47" s="127" t="s">
        <v>180</v>
      </c>
      <c r="D47" s="128">
        <v>0</v>
      </c>
      <c r="E47" s="128">
        <v>0</v>
      </c>
      <c r="F47" s="128">
        <v>0</v>
      </c>
      <c r="G47" s="128"/>
      <c r="H47" s="128">
        <v>0</v>
      </c>
      <c r="I47" s="128"/>
      <c r="J47" s="128">
        <v>0</v>
      </c>
      <c r="K47" s="128">
        <v>0</v>
      </c>
      <c r="L47" s="128"/>
      <c r="M47" s="128">
        <v>0</v>
      </c>
      <c r="N47" s="128"/>
      <c r="O47" s="128">
        <v>0</v>
      </c>
      <c r="P47" s="128">
        <v>0</v>
      </c>
      <c r="Q47" s="128">
        <v>0</v>
      </c>
      <c r="R47" s="128">
        <v>0</v>
      </c>
      <c r="S47" s="128"/>
      <c r="T47" s="128">
        <v>0</v>
      </c>
      <c r="U47" s="128"/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/>
      <c r="AB47" s="128"/>
      <c r="AC47" s="128"/>
      <c r="AD47" s="128"/>
      <c r="AE47" s="128"/>
      <c r="AF47" s="128"/>
      <c r="AG47" s="128">
        <v>0</v>
      </c>
      <c r="AH47" s="128">
        <v>0</v>
      </c>
      <c r="AI47" s="128"/>
      <c r="AJ47" s="128">
        <v>0</v>
      </c>
      <c r="AK47" s="117"/>
    </row>
    <row r="48" spans="1:37" ht="14.4" x14ac:dyDescent="0.25">
      <c r="A48" s="117"/>
      <c r="B48" s="126">
        <v>512900</v>
      </c>
      <c r="C48" s="127" t="s">
        <v>173</v>
      </c>
      <c r="D48" s="128">
        <v>0</v>
      </c>
      <c r="E48" s="128">
        <v>0</v>
      </c>
      <c r="F48" s="128">
        <v>0</v>
      </c>
      <c r="G48" s="128"/>
      <c r="H48" s="128">
        <v>0</v>
      </c>
      <c r="I48" s="128"/>
      <c r="J48" s="128">
        <v>0</v>
      </c>
      <c r="K48" s="128">
        <v>0</v>
      </c>
      <c r="L48" s="128"/>
      <c r="M48" s="128">
        <v>62.25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/>
      <c r="T48" s="128">
        <v>0</v>
      </c>
      <c r="U48" s="128"/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/>
      <c r="AB48" s="128"/>
      <c r="AC48" s="128"/>
      <c r="AD48" s="128"/>
      <c r="AE48" s="128"/>
      <c r="AF48" s="128"/>
      <c r="AG48" s="128">
        <v>0</v>
      </c>
      <c r="AH48" s="128">
        <v>0</v>
      </c>
      <c r="AI48" s="128"/>
      <c r="AJ48" s="128">
        <v>62.25</v>
      </c>
      <c r="AK48" s="117"/>
    </row>
    <row r="49" spans="1:37" ht="14.4" x14ac:dyDescent="0.25">
      <c r="A49" s="117"/>
      <c r="B49" s="126">
        <v>513000</v>
      </c>
      <c r="C49" s="127" t="s">
        <v>20</v>
      </c>
      <c r="D49" s="128">
        <v>169.73</v>
      </c>
      <c r="E49" s="128">
        <v>126</v>
      </c>
      <c r="F49" s="128">
        <v>149.06</v>
      </c>
      <c r="G49" s="128">
        <v>223.55</v>
      </c>
      <c r="H49" s="128">
        <v>3892.98</v>
      </c>
      <c r="I49" s="128"/>
      <c r="J49" s="128">
        <v>1486</v>
      </c>
      <c r="K49" s="128">
        <v>354.83</v>
      </c>
      <c r="L49" s="128"/>
      <c r="M49" s="128">
        <v>771.24</v>
      </c>
      <c r="N49" s="128">
        <v>548.05999999999995</v>
      </c>
      <c r="O49" s="128">
        <v>644.62</v>
      </c>
      <c r="P49" s="128">
        <v>130</v>
      </c>
      <c r="Q49" s="128">
        <v>611.85</v>
      </c>
      <c r="R49" s="128">
        <v>238.63</v>
      </c>
      <c r="S49" s="128"/>
      <c r="T49" s="128">
        <v>635.12</v>
      </c>
      <c r="U49" s="128"/>
      <c r="V49" s="128">
        <v>170</v>
      </c>
      <c r="W49" s="128">
        <v>236.91</v>
      </c>
      <c r="X49" s="128">
        <v>483.8</v>
      </c>
      <c r="Y49" s="128">
        <v>183.47</v>
      </c>
      <c r="Z49" s="128">
        <v>562.49</v>
      </c>
      <c r="AA49" s="128"/>
      <c r="AB49" s="128"/>
      <c r="AC49" s="128"/>
      <c r="AD49" s="128"/>
      <c r="AE49" s="128">
        <v>155.30000000000001</v>
      </c>
      <c r="AF49" s="128">
        <v>1030</v>
      </c>
      <c r="AG49" s="128">
        <v>372.54</v>
      </c>
      <c r="AH49" s="128">
        <v>147.5</v>
      </c>
      <c r="AI49" s="128"/>
      <c r="AJ49" s="128">
        <v>13323.679999999998</v>
      </c>
      <c r="AK49" s="117"/>
    </row>
    <row r="50" spans="1:37" ht="14.4" x14ac:dyDescent="0.25">
      <c r="A50" s="117"/>
      <c r="B50" s="126">
        <v>513900</v>
      </c>
      <c r="C50" s="127" t="s">
        <v>181</v>
      </c>
      <c r="D50" s="128">
        <v>0</v>
      </c>
      <c r="E50" s="128">
        <v>0</v>
      </c>
      <c r="F50" s="128">
        <v>0</v>
      </c>
      <c r="G50" s="128"/>
      <c r="H50" s="128">
        <v>0</v>
      </c>
      <c r="I50" s="128"/>
      <c r="J50" s="128">
        <v>63</v>
      </c>
      <c r="K50" s="128">
        <v>0</v>
      </c>
      <c r="L50" s="128"/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/>
      <c r="T50" s="128">
        <v>0</v>
      </c>
      <c r="U50" s="128"/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/>
      <c r="AB50" s="128"/>
      <c r="AC50" s="128"/>
      <c r="AD50" s="128"/>
      <c r="AE50" s="128"/>
      <c r="AF50" s="128"/>
      <c r="AG50" s="128">
        <v>0</v>
      </c>
      <c r="AH50" s="128">
        <v>0</v>
      </c>
      <c r="AI50" s="128"/>
      <c r="AJ50" s="128">
        <v>63</v>
      </c>
      <c r="AK50" s="117"/>
    </row>
    <row r="51" spans="1:37" ht="14.4" x14ac:dyDescent="0.25">
      <c r="A51" s="117"/>
      <c r="B51" s="123">
        <v>514000</v>
      </c>
      <c r="C51" s="130" t="s">
        <v>21</v>
      </c>
      <c r="D51" s="125">
        <v>326.89</v>
      </c>
      <c r="E51" s="125">
        <v>130</v>
      </c>
      <c r="F51" s="125">
        <v>160.63999999999999</v>
      </c>
      <c r="G51" s="125">
        <v>215.45</v>
      </c>
      <c r="H51" s="125">
        <v>655.21</v>
      </c>
      <c r="I51" s="125"/>
      <c r="J51" s="125">
        <v>1576</v>
      </c>
      <c r="K51" s="125">
        <v>159.21</v>
      </c>
      <c r="L51" s="125"/>
      <c r="M51" s="125">
        <v>204.25</v>
      </c>
      <c r="N51" s="125">
        <v>587.72</v>
      </c>
      <c r="O51" s="125">
        <v>771.58</v>
      </c>
      <c r="P51" s="125">
        <v>195</v>
      </c>
      <c r="Q51" s="125">
        <v>441.53</v>
      </c>
      <c r="R51" s="125">
        <v>176.98</v>
      </c>
      <c r="S51" s="125"/>
      <c r="T51" s="125">
        <v>1969.89</v>
      </c>
      <c r="U51" s="125"/>
      <c r="V51" s="125">
        <v>100</v>
      </c>
      <c r="W51" s="125">
        <v>119.38</v>
      </c>
      <c r="X51" s="125">
        <v>144.84</v>
      </c>
      <c r="Y51" s="125">
        <v>340.58</v>
      </c>
      <c r="Z51" s="125">
        <v>529.11</v>
      </c>
      <c r="AA51" s="125"/>
      <c r="AB51" s="125"/>
      <c r="AC51" s="125"/>
      <c r="AD51" s="125"/>
      <c r="AE51" s="125">
        <v>149.65</v>
      </c>
      <c r="AF51" s="125">
        <v>133</v>
      </c>
      <c r="AG51" s="125">
        <v>26.7</v>
      </c>
      <c r="AH51" s="125">
        <v>31.23</v>
      </c>
      <c r="AI51" s="125"/>
      <c r="AJ51" s="125">
        <v>9144.84</v>
      </c>
      <c r="AK51" s="117"/>
    </row>
    <row r="52" spans="1:37" ht="14.4" x14ac:dyDescent="0.25">
      <c r="A52" s="117"/>
      <c r="B52" s="123">
        <v>514500</v>
      </c>
      <c r="C52" s="130" t="s">
        <v>109</v>
      </c>
      <c r="D52" s="125">
        <v>52.55</v>
      </c>
      <c r="E52" s="125">
        <v>76</v>
      </c>
      <c r="F52" s="125">
        <v>26</v>
      </c>
      <c r="G52" s="125"/>
      <c r="H52" s="125">
        <v>2247.5</v>
      </c>
      <c r="I52" s="125"/>
      <c r="J52" s="125">
        <v>3433</v>
      </c>
      <c r="K52" s="125">
        <v>293.33999999999997</v>
      </c>
      <c r="L52" s="125"/>
      <c r="M52" s="125">
        <v>340.26</v>
      </c>
      <c r="N52" s="125">
        <v>594.92999999999995</v>
      </c>
      <c r="O52" s="125">
        <v>1601.2</v>
      </c>
      <c r="P52" s="125">
        <v>189</v>
      </c>
      <c r="Q52" s="125">
        <v>85.13</v>
      </c>
      <c r="R52" s="125">
        <v>157.63</v>
      </c>
      <c r="S52" s="125"/>
      <c r="T52" s="125">
        <v>412.74</v>
      </c>
      <c r="U52" s="125"/>
      <c r="V52" s="125">
        <v>4</v>
      </c>
      <c r="W52" s="125">
        <v>106.08</v>
      </c>
      <c r="X52" s="125">
        <v>179.14</v>
      </c>
      <c r="Y52" s="125">
        <v>343.26</v>
      </c>
      <c r="Z52" s="125">
        <v>28.13</v>
      </c>
      <c r="AA52" s="125"/>
      <c r="AB52" s="125"/>
      <c r="AC52" s="125"/>
      <c r="AD52" s="125"/>
      <c r="AE52" s="125">
        <v>109.94</v>
      </c>
      <c r="AF52" s="125">
        <v>161</v>
      </c>
      <c r="AG52" s="125">
        <v>0</v>
      </c>
      <c r="AH52" s="125">
        <v>242.05</v>
      </c>
      <c r="AI52" s="125"/>
      <c r="AJ52" s="125">
        <v>10682.879999999997</v>
      </c>
      <c r="AK52" s="117"/>
    </row>
    <row r="53" spans="1:37" ht="14.4" x14ac:dyDescent="0.25">
      <c r="A53" s="117"/>
      <c r="B53" s="123">
        <v>515000</v>
      </c>
      <c r="C53" s="130" t="s">
        <v>110</v>
      </c>
      <c r="D53" s="125">
        <v>56.71</v>
      </c>
      <c r="E53" s="125">
        <v>42</v>
      </c>
      <c r="F53" s="125">
        <v>37.44</v>
      </c>
      <c r="G53" s="125">
        <v>44.52</v>
      </c>
      <c r="H53" s="125">
        <v>228.88</v>
      </c>
      <c r="I53" s="125"/>
      <c r="J53" s="125">
        <v>46</v>
      </c>
      <c r="K53" s="125">
        <v>63.74</v>
      </c>
      <c r="L53" s="125"/>
      <c r="M53" s="125">
        <v>80.34</v>
      </c>
      <c r="N53" s="125">
        <v>79.22</v>
      </c>
      <c r="O53" s="125">
        <v>169.6</v>
      </c>
      <c r="P53" s="125">
        <v>80</v>
      </c>
      <c r="Q53" s="125">
        <v>30.75</v>
      </c>
      <c r="R53" s="125">
        <v>31.28</v>
      </c>
      <c r="S53" s="125"/>
      <c r="T53" s="125">
        <v>84.38</v>
      </c>
      <c r="U53" s="125"/>
      <c r="V53" s="125">
        <v>75</v>
      </c>
      <c r="W53" s="125">
        <v>46.66</v>
      </c>
      <c r="X53" s="125">
        <v>48.1</v>
      </c>
      <c r="Y53" s="125">
        <v>63.58</v>
      </c>
      <c r="Z53" s="125">
        <v>501.23</v>
      </c>
      <c r="AA53" s="125"/>
      <c r="AB53" s="125"/>
      <c r="AC53" s="125"/>
      <c r="AD53" s="125"/>
      <c r="AE53" s="125">
        <v>52.96</v>
      </c>
      <c r="AF53" s="125">
        <v>23</v>
      </c>
      <c r="AG53" s="125">
        <v>33.630000000000003</v>
      </c>
      <c r="AH53" s="125">
        <v>49.66</v>
      </c>
      <c r="AI53" s="125"/>
      <c r="AJ53" s="125">
        <v>1968.6800000000003</v>
      </c>
      <c r="AK53" s="117"/>
    </row>
    <row r="54" spans="1:37" ht="14.4" x14ac:dyDescent="0.25">
      <c r="A54" s="117"/>
      <c r="B54" s="123">
        <v>515500</v>
      </c>
      <c r="C54" s="130" t="s">
        <v>111</v>
      </c>
      <c r="D54" s="125">
        <v>36.94</v>
      </c>
      <c r="E54" s="125">
        <v>50</v>
      </c>
      <c r="F54" s="125">
        <v>20.76</v>
      </c>
      <c r="G54" s="125">
        <v>87.61</v>
      </c>
      <c r="H54" s="125">
        <v>585.05999999999995</v>
      </c>
      <c r="I54" s="125"/>
      <c r="J54" s="125">
        <v>171</v>
      </c>
      <c r="K54" s="125">
        <v>140.22999999999999</v>
      </c>
      <c r="L54" s="125"/>
      <c r="M54" s="125">
        <v>63.98</v>
      </c>
      <c r="N54" s="125">
        <v>134.97999999999999</v>
      </c>
      <c r="O54" s="125">
        <v>239.68</v>
      </c>
      <c r="P54" s="125">
        <v>79</v>
      </c>
      <c r="Q54" s="125">
        <v>0</v>
      </c>
      <c r="R54" s="125">
        <v>18.23</v>
      </c>
      <c r="S54" s="125"/>
      <c r="T54" s="125">
        <v>220.14</v>
      </c>
      <c r="U54" s="125"/>
      <c r="V54" s="125">
        <v>2</v>
      </c>
      <c r="W54" s="125">
        <v>70.87</v>
      </c>
      <c r="X54" s="125">
        <v>191.64</v>
      </c>
      <c r="Y54" s="125">
        <v>110.35</v>
      </c>
      <c r="Z54" s="125">
        <v>21.68</v>
      </c>
      <c r="AA54" s="125"/>
      <c r="AB54" s="125"/>
      <c r="AC54" s="125"/>
      <c r="AD54" s="125"/>
      <c r="AE54" s="125">
        <v>1.77</v>
      </c>
      <c r="AF54" s="125">
        <v>13</v>
      </c>
      <c r="AG54" s="125">
        <v>2.75</v>
      </c>
      <c r="AH54" s="125">
        <v>59.6</v>
      </c>
      <c r="AI54" s="125"/>
      <c r="AJ54" s="125">
        <v>2321.2699999999995</v>
      </c>
      <c r="AK54" s="117"/>
    </row>
    <row r="55" spans="1:37" ht="14.4" x14ac:dyDescent="0.25">
      <c r="A55" s="117"/>
      <c r="B55" s="123">
        <v>516000</v>
      </c>
      <c r="C55" s="130" t="s">
        <v>112</v>
      </c>
      <c r="D55" s="125">
        <v>0</v>
      </c>
      <c r="E55" s="125">
        <v>315</v>
      </c>
      <c r="F55" s="125">
        <v>0.13</v>
      </c>
      <c r="G55" s="125">
        <v>12.79</v>
      </c>
      <c r="H55" s="125">
        <v>662.34</v>
      </c>
      <c r="I55" s="125"/>
      <c r="J55" s="125">
        <v>205</v>
      </c>
      <c r="K55" s="125">
        <v>187.51</v>
      </c>
      <c r="L55" s="125"/>
      <c r="M55" s="125">
        <v>536.24</v>
      </c>
      <c r="N55" s="125">
        <v>691.06</v>
      </c>
      <c r="O55" s="125">
        <v>9.9700000000000006</v>
      </c>
      <c r="P55" s="125">
        <v>160</v>
      </c>
      <c r="Q55" s="125">
        <v>96.52</v>
      </c>
      <c r="R55" s="125">
        <v>107.25</v>
      </c>
      <c r="S55" s="125"/>
      <c r="T55" s="125">
        <v>675.02</v>
      </c>
      <c r="U55" s="125"/>
      <c r="V55" s="125">
        <v>297</v>
      </c>
      <c r="W55" s="125">
        <v>104.51</v>
      </c>
      <c r="X55" s="125">
        <v>77.56</v>
      </c>
      <c r="Y55" s="125">
        <v>114.83</v>
      </c>
      <c r="Z55" s="125">
        <v>0</v>
      </c>
      <c r="AA55" s="125"/>
      <c r="AB55" s="125"/>
      <c r="AC55" s="125"/>
      <c r="AD55" s="125"/>
      <c r="AE55" s="125">
        <v>81.5</v>
      </c>
      <c r="AF55" s="125">
        <v>19</v>
      </c>
      <c r="AG55" s="125">
        <v>0</v>
      </c>
      <c r="AH55" s="125">
        <v>25.45</v>
      </c>
      <c r="AI55" s="125"/>
      <c r="AJ55" s="125">
        <v>4378.6799999999994</v>
      </c>
      <c r="AK55" s="117"/>
    </row>
    <row r="56" spans="1:37" ht="14.4" x14ac:dyDescent="0.25">
      <c r="A56" s="117"/>
      <c r="B56" s="123">
        <v>516600</v>
      </c>
      <c r="C56" s="130" t="s">
        <v>10</v>
      </c>
      <c r="D56" s="125">
        <v>479.11</v>
      </c>
      <c r="E56" s="125">
        <v>45</v>
      </c>
      <c r="F56" s="125">
        <v>0</v>
      </c>
      <c r="G56" s="125">
        <v>659.51</v>
      </c>
      <c r="H56" s="125">
        <v>11162.03</v>
      </c>
      <c r="I56" s="125"/>
      <c r="J56" s="125">
        <v>1144</v>
      </c>
      <c r="K56" s="125">
        <v>356.58</v>
      </c>
      <c r="L56" s="125"/>
      <c r="M56" s="125">
        <v>0</v>
      </c>
      <c r="N56" s="125">
        <v>273.08</v>
      </c>
      <c r="O56" s="125">
        <v>784.91</v>
      </c>
      <c r="P56" s="125">
        <v>0</v>
      </c>
      <c r="Q56" s="125">
        <v>0</v>
      </c>
      <c r="R56" s="125">
        <v>0</v>
      </c>
      <c r="S56" s="125"/>
      <c r="T56" s="125">
        <v>2066.85</v>
      </c>
      <c r="U56" s="125"/>
      <c r="V56" s="125">
        <v>38</v>
      </c>
      <c r="W56" s="125">
        <v>801.39</v>
      </c>
      <c r="X56" s="125">
        <v>511.89</v>
      </c>
      <c r="Y56" s="125">
        <v>2855.05</v>
      </c>
      <c r="Z56" s="125">
        <v>143.96</v>
      </c>
      <c r="AA56" s="125"/>
      <c r="AB56" s="125"/>
      <c r="AC56" s="125"/>
      <c r="AD56" s="125"/>
      <c r="AE56" s="125"/>
      <c r="AF56" s="125"/>
      <c r="AG56" s="125">
        <v>0</v>
      </c>
      <c r="AH56" s="125">
        <v>0</v>
      </c>
      <c r="AI56" s="125"/>
      <c r="AJ56" s="125">
        <v>21321.359999999997</v>
      </c>
      <c r="AK56" s="117"/>
    </row>
    <row r="57" spans="1:37" ht="14.4" x14ac:dyDescent="0.25">
      <c r="A57" s="117"/>
      <c r="B57" s="123">
        <v>517000</v>
      </c>
      <c r="C57" s="130" t="s">
        <v>113</v>
      </c>
      <c r="D57" s="125">
        <v>194.62</v>
      </c>
      <c r="E57" s="125">
        <v>8</v>
      </c>
      <c r="F57" s="125">
        <v>11.86</v>
      </c>
      <c r="G57" s="125">
        <v>30.95</v>
      </c>
      <c r="H57" s="125">
        <v>164.43</v>
      </c>
      <c r="I57" s="125"/>
      <c r="J57" s="125">
        <v>768</v>
      </c>
      <c r="K57" s="125">
        <v>238.78</v>
      </c>
      <c r="L57" s="125"/>
      <c r="M57" s="125">
        <v>1388.44</v>
      </c>
      <c r="N57" s="125">
        <v>22.53</v>
      </c>
      <c r="O57" s="125">
        <v>340.87</v>
      </c>
      <c r="P57" s="125">
        <v>61</v>
      </c>
      <c r="Q57" s="125">
        <v>0</v>
      </c>
      <c r="R57" s="125">
        <v>113.31</v>
      </c>
      <c r="S57" s="125"/>
      <c r="T57" s="125">
        <v>1129.78</v>
      </c>
      <c r="U57" s="125"/>
      <c r="V57" s="125">
        <v>7</v>
      </c>
      <c r="W57" s="125">
        <v>131.57</v>
      </c>
      <c r="X57" s="125">
        <v>80.34</v>
      </c>
      <c r="Y57" s="125">
        <v>26.3</v>
      </c>
      <c r="Z57" s="125">
        <v>287.74</v>
      </c>
      <c r="AA57" s="125"/>
      <c r="AB57" s="125"/>
      <c r="AC57" s="125"/>
      <c r="AD57" s="125"/>
      <c r="AE57" s="125">
        <v>56.12</v>
      </c>
      <c r="AF57" s="125"/>
      <c r="AG57" s="125">
        <v>0</v>
      </c>
      <c r="AH57" s="125">
        <v>4.75</v>
      </c>
      <c r="AI57" s="125"/>
      <c r="AJ57" s="125">
        <v>5066.3899999999994</v>
      </c>
      <c r="AK57" s="117"/>
    </row>
    <row r="58" spans="1:37" ht="14.4" x14ac:dyDescent="0.25">
      <c r="A58" s="117"/>
      <c r="B58" s="123">
        <v>517500</v>
      </c>
      <c r="C58" s="130" t="s">
        <v>114</v>
      </c>
      <c r="D58" s="125">
        <v>14.5</v>
      </c>
      <c r="E58" s="125">
        <v>5</v>
      </c>
      <c r="F58" s="125">
        <v>22.95</v>
      </c>
      <c r="G58" s="125">
        <v>1.39</v>
      </c>
      <c r="H58" s="125">
        <v>356.53</v>
      </c>
      <c r="I58" s="125"/>
      <c r="J58" s="125">
        <v>558</v>
      </c>
      <c r="K58" s="125">
        <v>93.44</v>
      </c>
      <c r="L58" s="125"/>
      <c r="M58" s="125">
        <v>274.14</v>
      </c>
      <c r="N58" s="125">
        <v>361.57</v>
      </c>
      <c r="O58" s="125">
        <v>176.65</v>
      </c>
      <c r="P58" s="125">
        <v>23</v>
      </c>
      <c r="Q58" s="125">
        <v>4.4800000000000004</v>
      </c>
      <c r="R58" s="125">
        <v>22.63</v>
      </c>
      <c r="S58" s="125"/>
      <c r="T58" s="125">
        <v>109.14</v>
      </c>
      <c r="U58" s="125"/>
      <c r="V58" s="125">
        <v>7</v>
      </c>
      <c r="W58" s="125">
        <v>27.35</v>
      </c>
      <c r="X58" s="125">
        <v>72.849999999999994</v>
      </c>
      <c r="Y58" s="125">
        <v>297.17</v>
      </c>
      <c r="Z58" s="125">
        <v>34.1</v>
      </c>
      <c r="AA58" s="125"/>
      <c r="AB58" s="125"/>
      <c r="AC58" s="125"/>
      <c r="AD58" s="125"/>
      <c r="AE58" s="125">
        <v>12.93</v>
      </c>
      <c r="AF58" s="125">
        <v>56</v>
      </c>
      <c r="AG58" s="125">
        <v>13.8</v>
      </c>
      <c r="AH58" s="125">
        <v>22.6</v>
      </c>
      <c r="AI58" s="125"/>
      <c r="AJ58" s="125">
        <v>2567.2199999999998</v>
      </c>
      <c r="AK58" s="117"/>
    </row>
    <row r="59" spans="1:37" ht="14.4" x14ac:dyDescent="0.25">
      <c r="A59" s="117"/>
      <c r="B59" s="123">
        <v>518000</v>
      </c>
      <c r="C59" s="130" t="s">
        <v>115</v>
      </c>
      <c r="D59" s="125">
        <v>0</v>
      </c>
      <c r="E59" s="125">
        <v>257</v>
      </c>
      <c r="F59" s="125">
        <v>19.77</v>
      </c>
      <c r="G59" s="125">
        <v>100.8</v>
      </c>
      <c r="H59" s="125">
        <v>811.6</v>
      </c>
      <c r="I59" s="125"/>
      <c r="J59" s="125">
        <v>2074</v>
      </c>
      <c r="K59" s="125">
        <v>100.8</v>
      </c>
      <c r="L59" s="125"/>
      <c r="M59" s="125">
        <v>485.49</v>
      </c>
      <c r="N59" s="125">
        <v>238.55</v>
      </c>
      <c r="O59" s="125">
        <v>515.04999999999995</v>
      </c>
      <c r="P59" s="125">
        <v>59</v>
      </c>
      <c r="Q59" s="125">
        <v>0</v>
      </c>
      <c r="R59" s="125">
        <v>55.99</v>
      </c>
      <c r="S59" s="125"/>
      <c r="T59" s="125">
        <v>32.450000000000003</v>
      </c>
      <c r="U59" s="125"/>
      <c r="V59" s="125">
        <v>0</v>
      </c>
      <c r="W59" s="125">
        <v>46.39</v>
      </c>
      <c r="X59" s="125">
        <v>179.96</v>
      </c>
      <c r="Y59" s="125">
        <v>259.19</v>
      </c>
      <c r="Z59" s="125">
        <v>0</v>
      </c>
      <c r="AA59" s="125"/>
      <c r="AB59" s="125"/>
      <c r="AC59" s="125"/>
      <c r="AD59" s="125"/>
      <c r="AE59" s="125">
        <v>89.63</v>
      </c>
      <c r="AF59" s="125">
        <v>47</v>
      </c>
      <c r="AG59" s="125">
        <v>105.1</v>
      </c>
      <c r="AH59" s="125">
        <v>302.41000000000003</v>
      </c>
      <c r="AI59" s="125"/>
      <c r="AJ59" s="125">
        <v>5780.18</v>
      </c>
      <c r="AK59" s="117"/>
    </row>
    <row r="60" spans="1:37" ht="14.4" x14ac:dyDescent="0.25">
      <c r="A60" s="117"/>
      <c r="B60" s="126">
        <v>519000</v>
      </c>
      <c r="C60" s="127" t="s">
        <v>11</v>
      </c>
      <c r="D60" s="128">
        <v>459.49</v>
      </c>
      <c r="E60" s="128">
        <v>138</v>
      </c>
      <c r="F60" s="128">
        <v>509.55</v>
      </c>
      <c r="G60" s="128">
        <v>294.01</v>
      </c>
      <c r="H60" s="128">
        <v>7746.17</v>
      </c>
      <c r="I60" s="128"/>
      <c r="J60" s="128">
        <v>3281</v>
      </c>
      <c r="K60" s="128">
        <v>811.19</v>
      </c>
      <c r="L60" s="128"/>
      <c r="M60" s="128">
        <v>2507.4899999999998</v>
      </c>
      <c r="N60" s="128">
        <v>1349.97</v>
      </c>
      <c r="O60" s="128">
        <v>3255.63</v>
      </c>
      <c r="P60" s="128">
        <v>536</v>
      </c>
      <c r="Q60" s="128">
        <v>848.14</v>
      </c>
      <c r="R60" s="128">
        <v>640.82000000000005</v>
      </c>
      <c r="S60" s="128"/>
      <c r="T60" s="128">
        <v>1926.38</v>
      </c>
      <c r="U60" s="128"/>
      <c r="V60" s="128">
        <v>165</v>
      </c>
      <c r="W60" s="128">
        <v>618.19000000000005</v>
      </c>
      <c r="X60" s="128">
        <v>1653.28</v>
      </c>
      <c r="Y60" s="128">
        <v>908.12</v>
      </c>
      <c r="Z60" s="128">
        <v>10381.26</v>
      </c>
      <c r="AA60" s="128"/>
      <c r="AB60" s="128"/>
      <c r="AC60" s="128"/>
      <c r="AD60" s="128"/>
      <c r="AE60" s="128">
        <v>225.55</v>
      </c>
      <c r="AF60" s="128">
        <v>365</v>
      </c>
      <c r="AG60" s="128">
        <v>136.13999999999999</v>
      </c>
      <c r="AH60" s="128">
        <v>395.45</v>
      </c>
      <c r="AI60" s="128"/>
      <c r="AJ60" s="128">
        <v>39151.829999999994</v>
      </c>
      <c r="AK60" s="117"/>
    </row>
    <row r="61" spans="1:37" ht="14.4" x14ac:dyDescent="0.25">
      <c r="A61" s="117"/>
      <c r="B61" s="123">
        <v>570000</v>
      </c>
      <c r="C61" s="136" t="s">
        <v>22</v>
      </c>
      <c r="D61" s="125">
        <v>5001.3500000000004</v>
      </c>
      <c r="E61" s="125">
        <v>1</v>
      </c>
      <c r="F61" s="125">
        <v>283.87</v>
      </c>
      <c r="G61" s="125">
        <v>602.11</v>
      </c>
      <c r="H61" s="125">
        <v>5194.41</v>
      </c>
      <c r="I61" s="125"/>
      <c r="J61" s="125">
        <v>6982</v>
      </c>
      <c r="K61" s="125">
        <v>228</v>
      </c>
      <c r="L61" s="125"/>
      <c r="M61" s="125">
        <v>3373.55</v>
      </c>
      <c r="N61" s="125">
        <v>745.85</v>
      </c>
      <c r="O61" s="125">
        <v>7171.92</v>
      </c>
      <c r="P61" s="125">
        <v>1953</v>
      </c>
      <c r="Q61" s="125">
        <v>9874.65</v>
      </c>
      <c r="R61" s="125">
        <v>2142.31</v>
      </c>
      <c r="S61" s="125"/>
      <c r="T61" s="125">
        <v>14940.89</v>
      </c>
      <c r="U61" s="125"/>
      <c r="V61" s="125">
        <v>1091</v>
      </c>
      <c r="W61" s="125">
        <v>269.61</v>
      </c>
      <c r="X61" s="125">
        <v>1696.1</v>
      </c>
      <c r="Y61" s="125">
        <v>670.29</v>
      </c>
      <c r="Z61" s="125">
        <v>5600.01</v>
      </c>
      <c r="AA61" s="125"/>
      <c r="AB61" s="125"/>
      <c r="AC61" s="125"/>
      <c r="AD61" s="125"/>
      <c r="AE61" s="125">
        <v>1091.32</v>
      </c>
      <c r="AF61" s="125">
        <v>44</v>
      </c>
      <c r="AG61" s="125">
        <v>119.1</v>
      </c>
      <c r="AH61" s="125">
        <v>29.32</v>
      </c>
      <c r="AI61" s="125"/>
      <c r="AJ61" s="125">
        <v>69105.660000000018</v>
      </c>
      <c r="AK61" s="117"/>
    </row>
    <row r="62" spans="1:37" ht="14.4" x14ac:dyDescent="0.25">
      <c r="A62" s="117"/>
      <c r="B62" s="132"/>
      <c r="C62" s="133" t="s">
        <v>23</v>
      </c>
      <c r="D62" s="131">
        <v>35.650000000000546</v>
      </c>
      <c r="E62" s="131">
        <v>18</v>
      </c>
      <c r="F62" s="131">
        <v>50.959999999999582</v>
      </c>
      <c r="G62" s="131">
        <v>-9.999999999308784E-3</v>
      </c>
      <c r="H62" s="131">
        <v>524.81000000000495</v>
      </c>
      <c r="I62" s="131">
        <v>0</v>
      </c>
      <c r="J62" s="131">
        <v>0</v>
      </c>
      <c r="K62" s="131">
        <v>9.160000000000764</v>
      </c>
      <c r="L62" s="131">
        <v>0</v>
      </c>
      <c r="M62" s="131">
        <v>39.920000000000073</v>
      </c>
      <c r="N62" s="131">
        <v>287.89000000000487</v>
      </c>
      <c r="O62" s="131">
        <v>62.259999999998399</v>
      </c>
      <c r="P62" s="131">
        <v>1</v>
      </c>
      <c r="Q62" s="131">
        <v>931.08999999999924</v>
      </c>
      <c r="R62" s="131">
        <v>6.0100000000002183</v>
      </c>
      <c r="S62" s="131">
        <v>0</v>
      </c>
      <c r="T62" s="131">
        <v>245.36000000001513</v>
      </c>
      <c r="U62" s="131">
        <v>0</v>
      </c>
      <c r="V62" s="131">
        <v>0</v>
      </c>
      <c r="W62" s="131">
        <v>15.610000000000582</v>
      </c>
      <c r="X62" s="131">
        <v>5.1999999999989086</v>
      </c>
      <c r="Y62" s="131">
        <v>0</v>
      </c>
      <c r="Z62" s="131">
        <v>1.8400000000001455</v>
      </c>
      <c r="AA62" s="131">
        <v>0</v>
      </c>
      <c r="AB62" s="131">
        <v>0</v>
      </c>
      <c r="AC62" s="131">
        <v>0</v>
      </c>
      <c r="AD62" s="131">
        <v>0</v>
      </c>
      <c r="AE62" s="131">
        <v>4.1999999999993634</v>
      </c>
      <c r="AF62" s="131">
        <v>41</v>
      </c>
      <c r="AG62" s="131">
        <v>2.1700000000000728</v>
      </c>
      <c r="AH62" s="131">
        <v>5.2100000000009459</v>
      </c>
      <c r="AI62" s="131">
        <v>0</v>
      </c>
      <c r="AJ62" s="131">
        <v>2287.3300000000245</v>
      </c>
      <c r="AK62" s="117"/>
    </row>
    <row r="63" spans="1:37" ht="14.4" x14ac:dyDescent="0.25">
      <c r="A63" s="117"/>
      <c r="B63" s="132"/>
      <c r="C63" s="134" t="s">
        <v>24</v>
      </c>
      <c r="D63" s="131">
        <v>171.14</v>
      </c>
      <c r="E63" s="131">
        <v>0</v>
      </c>
      <c r="F63" s="131">
        <v>3.6</v>
      </c>
      <c r="G63" s="131">
        <v>941.16</v>
      </c>
      <c r="H63" s="131">
        <v>9.25</v>
      </c>
      <c r="I63" s="131">
        <v>0</v>
      </c>
      <c r="J63" s="131">
        <v>208</v>
      </c>
      <c r="K63" s="131">
        <v>714.76</v>
      </c>
      <c r="L63" s="131">
        <v>0</v>
      </c>
      <c r="M63" s="131">
        <v>2051.77</v>
      </c>
      <c r="N63" s="131">
        <v>570.37</v>
      </c>
      <c r="O63" s="131">
        <v>2261.9499999999998</v>
      </c>
      <c r="P63" s="131">
        <v>0</v>
      </c>
      <c r="Q63" s="131">
        <v>0</v>
      </c>
      <c r="R63" s="131">
        <v>17.509999999999998</v>
      </c>
      <c r="S63" s="131">
        <v>0</v>
      </c>
      <c r="T63" s="131">
        <v>31.58</v>
      </c>
      <c r="U63" s="131">
        <v>0</v>
      </c>
      <c r="V63" s="131">
        <v>6</v>
      </c>
      <c r="W63" s="131">
        <v>0.01</v>
      </c>
      <c r="X63" s="131">
        <v>168.78</v>
      </c>
      <c r="Y63" s="131">
        <v>2.75</v>
      </c>
      <c r="Z63" s="131">
        <v>2057.6999999999998</v>
      </c>
      <c r="AA63" s="131">
        <v>0</v>
      </c>
      <c r="AB63" s="131">
        <v>0</v>
      </c>
      <c r="AC63" s="131">
        <v>0</v>
      </c>
      <c r="AD63" s="131">
        <v>0</v>
      </c>
      <c r="AE63" s="131">
        <v>24.82</v>
      </c>
      <c r="AF63" s="131">
        <v>0</v>
      </c>
      <c r="AG63" s="131">
        <v>0</v>
      </c>
      <c r="AH63" s="131">
        <v>0</v>
      </c>
      <c r="AI63" s="131">
        <v>0</v>
      </c>
      <c r="AJ63" s="131">
        <v>9241.15</v>
      </c>
      <c r="AK63" s="117"/>
    </row>
    <row r="64" spans="1:37" ht="14.4" x14ac:dyDescent="0.25">
      <c r="A64" s="117"/>
      <c r="B64" s="132"/>
      <c r="C64" s="135" t="s">
        <v>25</v>
      </c>
      <c r="D64" s="131">
        <v>5001.3599999999997</v>
      </c>
      <c r="E64" s="131">
        <v>0</v>
      </c>
      <c r="F64" s="131">
        <v>283.86000000000013</v>
      </c>
      <c r="G64" s="131">
        <v>602.10999999999967</v>
      </c>
      <c r="H64" s="131">
        <v>5194.4199999999983</v>
      </c>
      <c r="I64" s="131">
        <v>0</v>
      </c>
      <c r="J64" s="131">
        <v>6982</v>
      </c>
      <c r="K64" s="131">
        <v>228.01000000000022</v>
      </c>
      <c r="L64" s="131">
        <v>0</v>
      </c>
      <c r="M64" s="131">
        <v>3373.5499999999993</v>
      </c>
      <c r="N64" s="131">
        <v>745.85999999999694</v>
      </c>
      <c r="O64" s="131">
        <v>7171.9300000000039</v>
      </c>
      <c r="P64" s="131">
        <v>1952</v>
      </c>
      <c r="Q64" s="131">
        <v>9874.64</v>
      </c>
      <c r="R64" s="131">
        <v>2142.3100000000004</v>
      </c>
      <c r="S64" s="131">
        <v>0</v>
      </c>
      <c r="T64" s="131">
        <v>14940.899999999994</v>
      </c>
      <c r="U64" s="131">
        <v>0</v>
      </c>
      <c r="V64" s="131">
        <v>1091</v>
      </c>
      <c r="W64" s="131">
        <v>269.59999999999945</v>
      </c>
      <c r="X64" s="131">
        <v>1696.0999999999985</v>
      </c>
      <c r="Y64" s="131">
        <v>670.28999999999905</v>
      </c>
      <c r="Z64" s="131">
        <v>5600.010000000002</v>
      </c>
      <c r="AA64" s="131">
        <v>0</v>
      </c>
      <c r="AB64" s="131">
        <v>0</v>
      </c>
      <c r="AC64" s="131">
        <v>0</v>
      </c>
      <c r="AD64" s="131">
        <v>0</v>
      </c>
      <c r="AE64" s="131">
        <v>1091.3200000000002</v>
      </c>
      <c r="AF64" s="131">
        <v>44</v>
      </c>
      <c r="AG64" s="131">
        <v>119.10000000000014</v>
      </c>
      <c r="AH64" s="131">
        <v>29.320000000000164</v>
      </c>
      <c r="AI64" s="131">
        <v>0</v>
      </c>
      <c r="AJ64" s="131">
        <v>69103.69</v>
      </c>
      <c r="AK64" s="117"/>
    </row>
    <row r="65" spans="1:37" ht="14.4" x14ac:dyDescent="0.25">
      <c r="A65" s="117"/>
      <c r="B65" s="123">
        <v>590000</v>
      </c>
      <c r="C65" s="124" t="s">
        <v>26</v>
      </c>
      <c r="D65" s="125">
        <v>8235.7000000000007</v>
      </c>
      <c r="E65" s="125">
        <v>29</v>
      </c>
      <c r="F65" s="125">
        <v>440.95</v>
      </c>
      <c r="G65" s="125">
        <v>7119.92</v>
      </c>
      <c r="H65" s="125">
        <v>7813.15</v>
      </c>
      <c r="I65" s="125"/>
      <c r="J65" s="125">
        <v>11132</v>
      </c>
      <c r="K65" s="125">
        <v>655.34</v>
      </c>
      <c r="L65" s="125"/>
      <c r="M65" s="125">
        <v>6203.09</v>
      </c>
      <c r="N65" s="125">
        <v>15327.36</v>
      </c>
      <c r="O65" s="125">
        <v>28693.71</v>
      </c>
      <c r="P65" s="125">
        <v>3262</v>
      </c>
      <c r="Q65" s="125">
        <v>15176.82</v>
      </c>
      <c r="R65" s="125">
        <v>3945.63</v>
      </c>
      <c r="S65" s="125"/>
      <c r="T65" s="125">
        <v>43995.39</v>
      </c>
      <c r="U65" s="125"/>
      <c r="V65" s="125">
        <v>1856</v>
      </c>
      <c r="W65" s="125">
        <v>320.26</v>
      </c>
      <c r="X65" s="125">
        <v>2727.38</v>
      </c>
      <c r="Y65" s="125">
        <v>1172.95</v>
      </c>
      <c r="Z65" s="125">
        <v>9902.23</v>
      </c>
      <c r="AA65" s="125"/>
      <c r="AB65" s="125"/>
      <c r="AC65" s="125"/>
      <c r="AD65" s="125"/>
      <c r="AE65" s="125">
        <v>1638.14</v>
      </c>
      <c r="AF65" s="125">
        <v>-333</v>
      </c>
      <c r="AG65" s="125">
        <v>-256.55</v>
      </c>
      <c r="AH65" s="125">
        <v>-230.57</v>
      </c>
      <c r="AI65" s="125"/>
      <c r="AJ65" s="125">
        <v>168826.90000000005</v>
      </c>
      <c r="AK65" s="117"/>
    </row>
    <row r="66" spans="1:37" ht="13.8" x14ac:dyDescent="0.25">
      <c r="A66" s="117"/>
      <c r="B66" s="293" t="s">
        <v>224</v>
      </c>
      <c r="C66" s="138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</row>
    <row r="68" spans="1:37" x14ac:dyDescent="0.25">
      <c r="B68" s="137"/>
      <c r="C68" s="140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41"/>
      <c r="AD68" s="141"/>
      <c r="AE68" s="141"/>
      <c r="AF68" s="141"/>
      <c r="AG68" s="141"/>
      <c r="AH68" s="143"/>
      <c r="AI68" s="141"/>
      <c r="AJ68" s="141"/>
    </row>
    <row r="71" spans="1:37" x14ac:dyDescent="0.25">
      <c r="D71" s="142"/>
      <c r="AC71" s="143"/>
      <c r="AD71" s="143"/>
      <c r="AE71" s="143"/>
      <c r="AF71" s="143"/>
      <c r="AG71" s="143"/>
      <c r="AH71" s="143"/>
      <c r="AI71" s="143"/>
      <c r="AJ71" s="143"/>
    </row>
  </sheetData>
  <mergeCells count="3">
    <mergeCell ref="AJ8:AJ9"/>
    <mergeCell ref="B8:B9"/>
    <mergeCell ref="B6:C6"/>
  </mergeCells>
  <dataValidations count="1">
    <dataValidation type="decimal" allowBlank="1" showInputMessage="1" showErrorMessage="1" errorTitle="Error" error="Debe ingresar una cifra válida en millones de pesos." sqref="E31:AI35 D10:D65 E62:AI64" xr:uid="{00000000-0002-0000-0500-000000000000}">
      <formula1>$D$93</formula1>
      <formula2>$D$94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CY87"/>
  <sheetViews>
    <sheetView showGridLines="0" zoomScale="115" zoomScaleNormal="115" workbookViewId="0">
      <selection activeCell="G48" sqref="G48"/>
    </sheetView>
  </sheetViews>
  <sheetFormatPr baseColWidth="10" defaultColWidth="0" defaultRowHeight="14.4" customHeight="1" x14ac:dyDescent="0.3"/>
  <cols>
    <col min="1" max="1" width="3.88671875" style="176" customWidth="1"/>
    <col min="2" max="2" width="17.33203125" style="176" customWidth="1"/>
    <col min="3" max="3" width="66.33203125" style="176" customWidth="1"/>
    <col min="4" max="4" width="11.5546875" style="176" customWidth="1"/>
    <col min="5" max="6" width="12.33203125" style="176" customWidth="1"/>
    <col min="7" max="7" width="11.5546875" style="176" customWidth="1"/>
    <col min="8" max="8" width="4.109375" style="176" bestFit="1" customWidth="1"/>
    <col min="9" max="9" width="29.33203125" style="176" bestFit="1" customWidth="1"/>
    <col min="10" max="11" width="11.5546875" style="176" customWidth="1"/>
    <col min="12" max="12" width="14.5546875" style="176" bestFit="1" customWidth="1"/>
    <col min="13" max="14" width="11.5546875" style="176" customWidth="1"/>
    <col min="15" max="15" width="20.109375" style="176" bestFit="1" customWidth="1"/>
    <col min="16" max="16" width="11.5546875" style="176" customWidth="1"/>
    <col min="17" max="17" width="18.33203125" style="176" customWidth="1"/>
    <col min="18" max="18" width="22.6640625" style="176" customWidth="1"/>
    <col min="19" max="19" width="11.6640625" style="176" customWidth="1"/>
    <col min="20" max="20" width="4.109375" style="176" bestFit="1" customWidth="1"/>
    <col min="21" max="21" width="30.33203125" style="176" customWidth="1"/>
    <col min="22" max="22" width="10.6640625" style="176" customWidth="1"/>
    <col min="23" max="30" width="9.5546875" style="176" bestFit="1" customWidth="1"/>
    <col min="31" max="31" width="10.6640625" style="176" customWidth="1"/>
    <col min="32" max="32" width="11.5546875" style="176" customWidth="1"/>
    <col min="33" max="33" width="4.109375" style="176" bestFit="1" customWidth="1"/>
    <col min="34" max="34" width="29.33203125" style="176" bestFit="1" customWidth="1"/>
    <col min="35" max="37" width="10.5546875" style="176" bestFit="1" customWidth="1"/>
    <col min="38" max="38" width="11.6640625" style="176" customWidth="1"/>
    <col min="39" max="39" width="14.44140625" style="176" customWidth="1"/>
    <col min="40" max="40" width="8.44140625" style="176" customWidth="1"/>
    <col min="41" max="41" width="11.5546875" style="176" customWidth="1"/>
    <col min="42" max="42" width="4.109375" style="176" bestFit="1" customWidth="1"/>
    <col min="43" max="43" width="29.33203125" style="176" bestFit="1" customWidth="1"/>
    <col min="44" max="44" width="10.5546875" style="176" bestFit="1" customWidth="1"/>
    <col min="45" max="45" width="10.88671875" style="176" bestFit="1" customWidth="1"/>
    <col min="46" max="46" width="10.5546875" style="176" bestFit="1" customWidth="1"/>
    <col min="47" max="47" width="11.6640625" style="176" customWidth="1"/>
    <col min="48" max="48" width="14.109375" style="176" bestFit="1" customWidth="1"/>
    <col min="49" max="50" width="9.33203125" style="176" customWidth="1"/>
    <col min="51" max="51" width="4.109375" style="176" bestFit="1" customWidth="1"/>
    <col min="52" max="52" width="30.6640625" style="176" customWidth="1"/>
    <col min="53" max="53" width="9.6640625" style="176" bestFit="1" customWidth="1"/>
    <col min="54" max="54" width="9.33203125" style="176" customWidth="1"/>
    <col min="55" max="55" width="9.6640625" style="176" bestFit="1" customWidth="1"/>
    <col min="56" max="56" width="11.6640625" style="176" bestFit="1" customWidth="1"/>
    <col min="57" max="57" width="14.109375" style="176" bestFit="1" customWidth="1"/>
    <col min="58" max="58" width="9.33203125" style="176" customWidth="1"/>
    <col min="59" max="59" width="11.5546875" style="176" customWidth="1"/>
    <col min="60" max="60" width="4.109375" style="176" bestFit="1" customWidth="1"/>
    <col min="61" max="61" width="29.33203125" style="176" bestFit="1" customWidth="1"/>
    <col min="62" max="64" width="12.33203125" style="176" bestFit="1" customWidth="1"/>
    <col min="65" max="65" width="11.6640625" style="176" customWidth="1"/>
    <col min="66" max="66" width="14.109375" style="176" bestFit="1" customWidth="1"/>
    <col min="67" max="67" width="10.33203125" style="176" customWidth="1"/>
    <col min="68" max="68" width="11.5546875" style="176" customWidth="1"/>
    <col min="69" max="103" width="0" style="176" hidden="1" customWidth="1"/>
    <col min="104" max="16384" width="11.5546875" style="176" hidden="1"/>
  </cols>
  <sheetData>
    <row r="2" spans="2:67" ht="14.4" customHeight="1" x14ac:dyDescent="0.3">
      <c r="C2" s="177" t="s">
        <v>2</v>
      </c>
    </row>
    <row r="3" spans="2:67" ht="15.6" x14ac:dyDescent="0.3">
      <c r="C3" s="177" t="s">
        <v>1</v>
      </c>
      <c r="D3" s="178"/>
      <c r="E3" s="178"/>
      <c r="F3" s="178"/>
    </row>
    <row r="4" spans="2:67" ht="16.2" thickBot="1" x14ac:dyDescent="0.35">
      <c r="B4" s="179"/>
      <c r="C4" s="180" t="s">
        <v>3</v>
      </c>
      <c r="D4" s="181"/>
      <c r="E4" s="181"/>
      <c r="F4" s="181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</row>
    <row r="5" spans="2:67" ht="15" thickTop="1" x14ac:dyDescent="0.3">
      <c r="B5" s="182"/>
      <c r="C5" s="182"/>
      <c r="D5" s="178"/>
      <c r="E5" s="178"/>
      <c r="F5" s="178"/>
      <c r="S5" s="183"/>
    </row>
    <row r="6" spans="2:67" ht="14.4" customHeight="1" x14ac:dyDescent="0.3">
      <c r="B6" s="182"/>
      <c r="C6" s="184" t="s">
        <v>52</v>
      </c>
      <c r="D6" s="178"/>
      <c r="E6" s="178"/>
      <c r="F6" s="178"/>
      <c r="H6" s="313" t="s">
        <v>235</v>
      </c>
      <c r="I6" s="329"/>
      <c r="J6" s="329"/>
      <c r="K6" s="329"/>
      <c r="L6" s="329"/>
      <c r="M6" s="329"/>
      <c r="N6" s="329"/>
      <c r="O6" s="329"/>
      <c r="P6" s="329"/>
      <c r="Q6" s="329"/>
      <c r="R6" s="330"/>
      <c r="S6" s="183"/>
      <c r="T6" s="313" t="s">
        <v>240</v>
      </c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30"/>
      <c r="AG6" s="328" t="s">
        <v>107</v>
      </c>
      <c r="AH6" s="329"/>
      <c r="AI6" s="329"/>
      <c r="AJ6" s="329"/>
      <c r="AK6" s="329"/>
      <c r="AL6" s="329"/>
      <c r="AM6" s="329"/>
      <c r="AN6" s="330"/>
      <c r="AP6" s="328" t="s">
        <v>105</v>
      </c>
      <c r="AQ6" s="329"/>
      <c r="AR6" s="329"/>
      <c r="AS6" s="329"/>
      <c r="AT6" s="329"/>
      <c r="AU6" s="329"/>
      <c r="AV6" s="329"/>
      <c r="AW6" s="330"/>
      <c r="AX6" s="185"/>
      <c r="AY6" s="328" t="s">
        <v>152</v>
      </c>
      <c r="AZ6" s="329"/>
      <c r="BA6" s="329"/>
      <c r="BB6" s="329"/>
      <c r="BC6" s="329"/>
      <c r="BD6" s="329"/>
      <c r="BE6" s="329"/>
      <c r="BF6" s="330"/>
      <c r="BH6" s="324" t="s">
        <v>106</v>
      </c>
      <c r="BI6" s="325"/>
      <c r="BJ6" s="325"/>
      <c r="BK6" s="325"/>
      <c r="BL6" s="325"/>
      <c r="BM6" s="325"/>
      <c r="BN6" s="325"/>
      <c r="BO6" s="326"/>
    </row>
    <row r="7" spans="2:67" ht="14.4" customHeight="1" x14ac:dyDescent="0.3">
      <c r="S7" s="183"/>
      <c r="AX7" s="185"/>
    </row>
    <row r="8" spans="2:67" x14ac:dyDescent="0.3">
      <c r="C8" s="186" t="s">
        <v>29</v>
      </c>
      <c r="D8" s="188">
        <v>42825</v>
      </c>
      <c r="E8" s="188">
        <v>43190</v>
      </c>
      <c r="F8" s="95" t="s">
        <v>243</v>
      </c>
      <c r="G8" s="306"/>
      <c r="H8" s="331" t="s">
        <v>39</v>
      </c>
      <c r="I8" s="332"/>
      <c r="J8" s="189" t="s">
        <v>99</v>
      </c>
      <c r="K8" s="189" t="s">
        <v>46</v>
      </c>
      <c r="L8" s="189" t="s">
        <v>44</v>
      </c>
      <c r="M8" s="189" t="s">
        <v>47</v>
      </c>
      <c r="N8" s="189" t="s">
        <v>50</v>
      </c>
      <c r="O8" s="189" t="s">
        <v>100</v>
      </c>
      <c r="P8" s="189" t="s">
        <v>48</v>
      </c>
      <c r="Q8" s="189" t="s">
        <v>101</v>
      </c>
      <c r="R8" s="189" t="s">
        <v>38</v>
      </c>
      <c r="S8" s="183"/>
      <c r="T8" s="327" t="s">
        <v>39</v>
      </c>
      <c r="U8" s="327"/>
      <c r="V8" s="190" t="s">
        <v>134</v>
      </c>
      <c r="W8" s="190" t="s">
        <v>135</v>
      </c>
      <c r="X8" s="190" t="s">
        <v>136</v>
      </c>
      <c r="Y8" s="190" t="s">
        <v>137</v>
      </c>
      <c r="Z8" s="190" t="s">
        <v>138</v>
      </c>
      <c r="AA8" s="190" t="s">
        <v>139</v>
      </c>
      <c r="AB8" s="190" t="s">
        <v>140</v>
      </c>
      <c r="AC8" s="190" t="s">
        <v>141</v>
      </c>
      <c r="AD8" s="190" t="s">
        <v>142</v>
      </c>
      <c r="AE8" s="191" t="s">
        <v>38</v>
      </c>
      <c r="AG8" s="327" t="s">
        <v>39</v>
      </c>
      <c r="AH8" s="327"/>
      <c r="AI8" s="269">
        <v>42825</v>
      </c>
      <c r="AJ8" s="269">
        <v>43159</v>
      </c>
      <c r="AK8" s="192">
        <v>43190</v>
      </c>
      <c r="AL8" s="192" t="s">
        <v>40</v>
      </c>
      <c r="AM8" s="192" t="s">
        <v>41</v>
      </c>
      <c r="AN8" s="192" t="s">
        <v>42</v>
      </c>
      <c r="AP8" s="327" t="s">
        <v>39</v>
      </c>
      <c r="AQ8" s="327"/>
      <c r="AR8" s="192">
        <v>42825</v>
      </c>
      <c r="AS8" s="192">
        <v>43159</v>
      </c>
      <c r="AT8" s="192">
        <v>43190</v>
      </c>
      <c r="AU8" s="192" t="s">
        <v>40</v>
      </c>
      <c r="AV8" s="192" t="s">
        <v>41</v>
      </c>
      <c r="AW8" s="192" t="s">
        <v>42</v>
      </c>
      <c r="AX8" s="185"/>
      <c r="AY8" s="327" t="s">
        <v>39</v>
      </c>
      <c r="AZ8" s="327"/>
      <c r="BA8" s="192">
        <v>42825</v>
      </c>
      <c r="BB8" s="192">
        <v>43159</v>
      </c>
      <c r="BC8" s="192">
        <v>43190</v>
      </c>
      <c r="BD8" s="192" t="s">
        <v>40</v>
      </c>
      <c r="BE8" s="192" t="s">
        <v>41</v>
      </c>
      <c r="BF8" s="192" t="s">
        <v>42</v>
      </c>
      <c r="BH8" s="327" t="s">
        <v>39</v>
      </c>
      <c r="BI8" s="327"/>
      <c r="BJ8" s="192">
        <v>42825</v>
      </c>
      <c r="BK8" s="192">
        <v>43159</v>
      </c>
      <c r="BL8" s="192">
        <v>43190</v>
      </c>
      <c r="BM8" s="192" t="s">
        <v>40</v>
      </c>
      <c r="BN8" s="192" t="s">
        <v>41</v>
      </c>
      <c r="BO8" s="192" t="s">
        <v>42</v>
      </c>
    </row>
    <row r="9" spans="2:67" x14ac:dyDescent="0.3">
      <c r="C9" s="193" t="s">
        <v>36</v>
      </c>
      <c r="D9" s="194">
        <v>171704.87</v>
      </c>
      <c r="E9" s="194">
        <v>191800.18</v>
      </c>
      <c r="F9" s="304">
        <v>0.11703401307138228</v>
      </c>
      <c r="G9" s="306"/>
      <c r="H9" s="195">
        <v>1</v>
      </c>
      <c r="I9" s="196" t="s">
        <v>58</v>
      </c>
      <c r="J9" s="197">
        <v>2416.2800000000002</v>
      </c>
      <c r="K9" s="197">
        <v>3324.28</v>
      </c>
      <c r="L9" s="197">
        <v>4678.26</v>
      </c>
      <c r="M9" s="197">
        <v>3733.39</v>
      </c>
      <c r="N9" s="197">
        <v>0</v>
      </c>
      <c r="O9" s="197">
        <v>412.36</v>
      </c>
      <c r="P9" s="197">
        <v>63820.55</v>
      </c>
      <c r="Q9" s="197">
        <v>68.430000000000007</v>
      </c>
      <c r="R9" s="197">
        <v>78453.549999999988</v>
      </c>
      <c r="S9" s="281"/>
      <c r="T9" s="195">
        <v>1</v>
      </c>
      <c r="U9" s="196" t="s">
        <v>78</v>
      </c>
      <c r="V9" s="197">
        <v>0</v>
      </c>
      <c r="W9" s="197">
        <v>0</v>
      </c>
      <c r="X9" s="197">
        <v>0</v>
      </c>
      <c r="Y9" s="197">
        <v>0</v>
      </c>
      <c r="Z9" s="197">
        <v>0</v>
      </c>
      <c r="AA9" s="197">
        <v>0</v>
      </c>
      <c r="AB9" s="197">
        <v>0</v>
      </c>
      <c r="AC9" s="197">
        <v>4150.1899999999996</v>
      </c>
      <c r="AD9" s="197">
        <v>0</v>
      </c>
      <c r="AE9" s="197">
        <v>4150.1899999999996</v>
      </c>
      <c r="AG9" s="198">
        <v>1</v>
      </c>
      <c r="AH9" s="196" t="s">
        <v>58</v>
      </c>
      <c r="AI9" s="197">
        <v>54076.77434715999</v>
      </c>
      <c r="AJ9" s="197">
        <v>41315.131518210001</v>
      </c>
      <c r="AK9" s="197">
        <v>63820.55</v>
      </c>
      <c r="AL9" s="199">
        <v>0.18018411361386488</v>
      </c>
      <c r="AM9" s="199">
        <v>0.54472581000669318</v>
      </c>
      <c r="AN9" s="200">
        <v>0.33274499533837759</v>
      </c>
      <c r="AP9" s="198">
        <v>1</v>
      </c>
      <c r="AQ9" s="196" t="s">
        <v>73</v>
      </c>
      <c r="AR9" s="197">
        <v>41448.571818739991</v>
      </c>
      <c r="AS9" s="197">
        <v>19391.039350900002</v>
      </c>
      <c r="AT9" s="197">
        <v>39981.64</v>
      </c>
      <c r="AU9" s="199">
        <v>-3.5391613133380684E-2</v>
      </c>
      <c r="AV9" s="199">
        <v>1.0618616298225563</v>
      </c>
      <c r="AW9" s="200">
        <v>0.20948585122063734</v>
      </c>
      <c r="AY9" s="198">
        <v>1</v>
      </c>
      <c r="AZ9" s="196" t="s">
        <v>78</v>
      </c>
      <c r="BA9" s="197">
        <v>4643.15878256</v>
      </c>
      <c r="BB9" s="288">
        <v>2693.7571545500005</v>
      </c>
      <c r="BC9" s="197">
        <v>4150.1899999999996</v>
      </c>
      <c r="BD9" s="199">
        <v>-0.41984387651830413</v>
      </c>
      <c r="BE9" s="199">
        <v>-5.7373397699400641E-8</v>
      </c>
      <c r="BF9" s="200">
        <v>0.38277202817990541</v>
      </c>
      <c r="BH9" s="195">
        <v>1</v>
      </c>
      <c r="BI9" s="196" t="s">
        <v>58</v>
      </c>
      <c r="BJ9" s="197">
        <v>67710.607124159971</v>
      </c>
      <c r="BK9" s="197">
        <v>51158.098722550007</v>
      </c>
      <c r="BL9" s="197">
        <v>78453.55</v>
      </c>
      <c r="BM9" s="199">
        <v>0.15865967434232053</v>
      </c>
      <c r="BN9" s="199">
        <v>0.53355093248253227</v>
      </c>
      <c r="BO9" s="200">
        <v>0.19950874497919355</v>
      </c>
    </row>
    <row r="10" spans="2:67" x14ac:dyDescent="0.3">
      <c r="C10" s="193" t="s">
        <v>32</v>
      </c>
      <c r="D10" s="194">
        <v>64105.900000000023</v>
      </c>
      <c r="E10" s="194">
        <v>64219.610000000008</v>
      </c>
      <c r="F10" s="304">
        <v>1.7737836922964156E-3</v>
      </c>
      <c r="G10" s="306"/>
      <c r="H10" s="195">
        <v>2</v>
      </c>
      <c r="I10" s="196" t="s">
        <v>57</v>
      </c>
      <c r="J10" s="197">
        <v>178</v>
      </c>
      <c r="K10" s="197">
        <v>9435</v>
      </c>
      <c r="L10" s="197">
        <v>8963</v>
      </c>
      <c r="M10" s="197">
        <v>1112</v>
      </c>
      <c r="N10" s="197">
        <v>2115</v>
      </c>
      <c r="O10" s="197">
        <v>83</v>
      </c>
      <c r="P10" s="197">
        <v>27668</v>
      </c>
      <c r="Q10" s="197">
        <v>0</v>
      </c>
      <c r="R10" s="197">
        <v>49554</v>
      </c>
      <c r="S10" s="281"/>
      <c r="T10" s="195">
        <v>2</v>
      </c>
      <c r="U10" s="196" t="s">
        <v>66</v>
      </c>
      <c r="V10" s="197">
        <v>24.61</v>
      </c>
      <c r="W10" s="197">
        <v>0</v>
      </c>
      <c r="X10" s="197">
        <v>0</v>
      </c>
      <c r="Y10" s="197">
        <v>0</v>
      </c>
      <c r="Z10" s="197">
        <v>0</v>
      </c>
      <c r="AA10" s="197">
        <v>2330.41</v>
      </c>
      <c r="AB10" s="197">
        <v>0</v>
      </c>
      <c r="AC10" s="197">
        <v>0</v>
      </c>
      <c r="AD10" s="197">
        <v>1450.73</v>
      </c>
      <c r="AE10" s="197">
        <v>3805.75</v>
      </c>
      <c r="AG10" s="198">
        <v>2</v>
      </c>
      <c r="AH10" s="196" t="s">
        <v>57</v>
      </c>
      <c r="AI10" s="197">
        <v>22074.242252859985</v>
      </c>
      <c r="AJ10" s="197">
        <v>17912.323773569999</v>
      </c>
      <c r="AK10" s="197">
        <v>27668</v>
      </c>
      <c r="AL10" s="199">
        <v>0.25340655788151811</v>
      </c>
      <c r="AM10" s="199">
        <v>0.54463487539370536</v>
      </c>
      <c r="AN10" s="200">
        <v>0.1442542963202641</v>
      </c>
      <c r="AP10" s="198">
        <v>2</v>
      </c>
      <c r="AQ10" s="196" t="s">
        <v>78</v>
      </c>
      <c r="AR10" s="197">
        <v>28401.810313470003</v>
      </c>
      <c r="AS10" s="197">
        <v>17084.779464339994</v>
      </c>
      <c r="AT10" s="197">
        <v>25880.989999999998</v>
      </c>
      <c r="AU10" s="199">
        <v>-8.8755621055410905E-2</v>
      </c>
      <c r="AV10" s="199">
        <v>0.51485654550120419</v>
      </c>
      <c r="AW10" s="200">
        <v>0.13560477310542546</v>
      </c>
      <c r="AY10" s="198">
        <v>2</v>
      </c>
      <c r="AZ10" s="196" t="s">
        <v>66</v>
      </c>
      <c r="BA10" s="197">
        <v>5539.2922819999994</v>
      </c>
      <c r="BB10" s="288">
        <v>1089.1954099999998</v>
      </c>
      <c r="BC10" s="197">
        <v>3805.75</v>
      </c>
      <c r="BD10" s="199">
        <v>-0.56524951611137964</v>
      </c>
      <c r="BE10" s="199">
        <v>1.2109990345993107</v>
      </c>
      <c r="BF10" s="200">
        <v>0.34219694871628364</v>
      </c>
      <c r="BH10" s="195">
        <v>2</v>
      </c>
      <c r="BI10" s="196" t="s">
        <v>57</v>
      </c>
      <c r="BJ10" s="197">
        <v>42773.940320109883</v>
      </c>
      <c r="BK10" s="197">
        <v>33088.803945240092</v>
      </c>
      <c r="BL10" s="197">
        <v>49554</v>
      </c>
      <c r="BM10" s="199">
        <v>0.15850912095424885</v>
      </c>
      <c r="BN10" s="199">
        <v>0.49760626228765426</v>
      </c>
      <c r="BO10" s="200">
        <v>0.12601668565283478</v>
      </c>
    </row>
    <row r="11" spans="2:67" x14ac:dyDescent="0.3">
      <c r="C11" s="193" t="s">
        <v>30</v>
      </c>
      <c r="D11" s="194">
        <v>33603.769999999997</v>
      </c>
      <c r="E11" s="194">
        <v>32659.519999999997</v>
      </c>
      <c r="F11" s="304">
        <v>-2.8099525737737219E-2</v>
      </c>
      <c r="G11" s="306"/>
      <c r="H11" s="195">
        <v>3</v>
      </c>
      <c r="I11" s="196" t="s">
        <v>73</v>
      </c>
      <c r="J11" s="197">
        <v>24.32</v>
      </c>
      <c r="K11" s="197">
        <v>0</v>
      </c>
      <c r="L11" s="197">
        <v>11262.64</v>
      </c>
      <c r="M11" s="197">
        <v>14.06</v>
      </c>
      <c r="N11" s="197">
        <v>0</v>
      </c>
      <c r="O11" s="197">
        <v>28667.31</v>
      </c>
      <c r="P11" s="197">
        <v>6490.64</v>
      </c>
      <c r="Q11" s="197">
        <v>13.31</v>
      </c>
      <c r="R11" s="197">
        <v>46472.28</v>
      </c>
      <c r="S11" s="281"/>
      <c r="T11" s="195">
        <v>3</v>
      </c>
      <c r="U11" s="196" t="s">
        <v>81</v>
      </c>
      <c r="V11" s="197"/>
      <c r="W11" s="197"/>
      <c r="X11" s="197"/>
      <c r="Y11" s="197"/>
      <c r="Z11" s="197"/>
      <c r="AA11" s="197"/>
      <c r="AB11" s="197"/>
      <c r="AC11" s="197">
        <v>989.06</v>
      </c>
      <c r="AD11" s="197">
        <v>162.75</v>
      </c>
      <c r="AE11" s="197">
        <v>1151.81</v>
      </c>
      <c r="AG11" s="198">
        <v>3</v>
      </c>
      <c r="AH11" s="196" t="s">
        <v>62</v>
      </c>
      <c r="AI11" s="197">
        <v>23545.159259029995</v>
      </c>
      <c r="AJ11" s="197">
        <v>16995.859198169997</v>
      </c>
      <c r="AK11" s="197">
        <v>25983.71</v>
      </c>
      <c r="AL11" s="199">
        <v>0.1035690909601632</v>
      </c>
      <c r="AM11" s="199">
        <v>0.52882591559700343</v>
      </c>
      <c r="AN11" s="200">
        <v>0.13547281342488829</v>
      </c>
      <c r="AP11" s="198">
        <v>3</v>
      </c>
      <c r="AQ11" s="196" t="s">
        <v>57</v>
      </c>
      <c r="AR11" s="197">
        <v>20699.698067249898</v>
      </c>
      <c r="AS11" s="197">
        <v>15176.480171670093</v>
      </c>
      <c r="AT11" s="197">
        <v>21886</v>
      </c>
      <c r="AU11" s="199">
        <v>5.731010804582759E-2</v>
      </c>
      <c r="AV11" s="199">
        <v>0.44209986455585093</v>
      </c>
      <c r="AW11" s="200">
        <v>0.11467281831898014</v>
      </c>
      <c r="AY11" s="198">
        <v>3</v>
      </c>
      <c r="AZ11" s="196" t="s">
        <v>81</v>
      </c>
      <c r="BA11" s="197">
        <v>872.80940284000019</v>
      </c>
      <c r="BB11" s="288">
        <v>654.66384061999997</v>
      </c>
      <c r="BC11" s="197">
        <v>1151.81</v>
      </c>
      <c r="BD11" s="199">
        <v>-0.12562811821597741</v>
      </c>
      <c r="BE11" s="199">
        <v>0.16572804643868611</v>
      </c>
      <c r="BF11" s="200">
        <v>0.10844196452232945</v>
      </c>
      <c r="BH11" s="195">
        <v>3</v>
      </c>
      <c r="BI11" s="196" t="s">
        <v>73</v>
      </c>
      <c r="BJ11" s="197">
        <v>47356.920135519991</v>
      </c>
      <c r="BK11" s="197">
        <v>23375.476937750002</v>
      </c>
      <c r="BL11" s="197">
        <v>46472.28</v>
      </c>
      <c r="BM11" s="199">
        <v>-1.8680271710838525E-2</v>
      </c>
      <c r="BN11" s="199">
        <v>0.98807836621934486</v>
      </c>
      <c r="BO11" s="200">
        <v>0.11817981798301894</v>
      </c>
    </row>
    <row r="12" spans="2:67" x14ac:dyDescent="0.3">
      <c r="C12" s="193" t="s">
        <v>35</v>
      </c>
      <c r="D12" s="194">
        <v>28926.370000000003</v>
      </c>
      <c r="E12" s="194">
        <v>32707.09</v>
      </c>
      <c r="F12" s="304">
        <v>0.13070150177848094</v>
      </c>
      <c r="G12" s="306"/>
      <c r="H12" s="198">
        <v>4</v>
      </c>
      <c r="I12" s="196" t="s">
        <v>62</v>
      </c>
      <c r="J12" s="197">
        <v>126.37</v>
      </c>
      <c r="K12" s="197">
        <v>7477.25</v>
      </c>
      <c r="L12" s="197">
        <v>4287.9799999999996</v>
      </c>
      <c r="M12" s="197">
        <v>1763.79</v>
      </c>
      <c r="N12" s="197">
        <v>0</v>
      </c>
      <c r="O12" s="197">
        <v>202.58</v>
      </c>
      <c r="P12" s="197">
        <v>25983.71</v>
      </c>
      <c r="Q12" s="197">
        <v>0</v>
      </c>
      <c r="R12" s="197">
        <v>39841.68</v>
      </c>
      <c r="S12" s="281"/>
      <c r="T12" s="198">
        <v>4</v>
      </c>
      <c r="U12" s="196" t="s">
        <v>216</v>
      </c>
      <c r="V12" s="197">
        <v>296.99</v>
      </c>
      <c r="W12" s="197">
        <v>0</v>
      </c>
      <c r="X12" s="197">
        <v>0</v>
      </c>
      <c r="Y12" s="197">
        <v>0</v>
      </c>
      <c r="Z12" s="197">
        <v>0</v>
      </c>
      <c r="AA12" s="197">
        <v>0</v>
      </c>
      <c r="AB12" s="197">
        <v>0</v>
      </c>
      <c r="AC12" s="197">
        <v>0</v>
      </c>
      <c r="AD12" s="197">
        <v>247.55</v>
      </c>
      <c r="AE12" s="197">
        <v>544.54</v>
      </c>
      <c r="AG12" s="198">
        <v>4</v>
      </c>
      <c r="AH12" s="196" t="s">
        <v>59</v>
      </c>
      <c r="AI12" s="197">
        <v>11894.553973970002</v>
      </c>
      <c r="AJ12" s="197">
        <v>10119.9445165</v>
      </c>
      <c r="AK12" s="197">
        <v>15605.12</v>
      </c>
      <c r="AL12" s="199">
        <v>0.3119550370825328</v>
      </c>
      <c r="AM12" s="199">
        <v>0.54201635933445402</v>
      </c>
      <c r="AN12" s="200">
        <v>8.1361341788104669E-2</v>
      </c>
      <c r="AP12" s="198">
        <v>4</v>
      </c>
      <c r="AQ12" s="196" t="s">
        <v>58</v>
      </c>
      <c r="AR12" s="197">
        <v>13633.832776999981</v>
      </c>
      <c r="AS12" s="197">
        <v>9842.967204340006</v>
      </c>
      <c r="AT12" s="197">
        <v>14633</v>
      </c>
      <c r="AU12" s="199">
        <v>7.3285864609223816E-2</v>
      </c>
      <c r="AV12" s="199">
        <v>0.48664520527386812</v>
      </c>
      <c r="AW12" s="200">
        <v>7.6670353214915304E-2</v>
      </c>
      <c r="AY12" s="198">
        <v>4</v>
      </c>
      <c r="AZ12" s="196" t="s">
        <v>216</v>
      </c>
      <c r="BA12" s="197">
        <v>955.63007122999988</v>
      </c>
      <c r="BB12" s="288">
        <v>412.05415313000003</v>
      </c>
      <c r="BC12" s="197">
        <v>544.54</v>
      </c>
      <c r="BD12" s="199">
        <v>-0.48844221763471296</v>
      </c>
      <c r="BE12" s="199">
        <v>0.18639745840825994</v>
      </c>
      <c r="BF12" s="200">
        <v>6.9465038493089229E-2</v>
      </c>
      <c r="BH12" s="198">
        <v>4</v>
      </c>
      <c r="BI12" s="196" t="s">
        <v>62</v>
      </c>
      <c r="BJ12" s="197">
        <v>38603.533541040008</v>
      </c>
      <c r="BK12" s="197">
        <v>26252.509105230034</v>
      </c>
      <c r="BL12" s="197">
        <v>39841.68</v>
      </c>
      <c r="BM12" s="199">
        <v>3.2073397054279917E-2</v>
      </c>
      <c r="BN12" s="199">
        <v>0.51763322280165314</v>
      </c>
      <c r="BO12" s="200">
        <v>0.1013180866214803</v>
      </c>
    </row>
    <row r="13" spans="2:67" x14ac:dyDescent="0.3">
      <c r="C13" s="193" t="s">
        <v>31</v>
      </c>
      <c r="D13" s="194">
        <v>31675.46</v>
      </c>
      <c r="E13" s="194">
        <v>28517.149999999998</v>
      </c>
      <c r="F13" s="304">
        <v>-9.9708417809875605E-2</v>
      </c>
      <c r="G13" s="306"/>
      <c r="H13" s="198">
        <v>5</v>
      </c>
      <c r="I13" s="196" t="s">
        <v>59</v>
      </c>
      <c r="J13" s="197">
        <v>9.3699999999999992</v>
      </c>
      <c r="K13" s="197">
        <v>2015.64</v>
      </c>
      <c r="L13" s="197">
        <v>1887.08</v>
      </c>
      <c r="M13" s="197">
        <v>870.86</v>
      </c>
      <c r="N13" s="197">
        <v>8988.2999999999993</v>
      </c>
      <c r="O13" s="197">
        <v>681.26</v>
      </c>
      <c r="P13" s="197">
        <v>15605.12</v>
      </c>
      <c r="Q13" s="197">
        <v>0</v>
      </c>
      <c r="R13" s="197">
        <v>30057.63</v>
      </c>
      <c r="S13" s="281"/>
      <c r="T13" s="198">
        <v>5</v>
      </c>
      <c r="U13" s="196" t="s">
        <v>63</v>
      </c>
      <c r="V13" s="197">
        <v>0</v>
      </c>
      <c r="W13" s="197">
        <v>0</v>
      </c>
      <c r="X13" s="197">
        <v>0</v>
      </c>
      <c r="Y13" s="197">
        <v>0</v>
      </c>
      <c r="Z13" s="197">
        <v>0</v>
      </c>
      <c r="AA13" s="197">
        <v>0</v>
      </c>
      <c r="AB13" s="197">
        <v>0</v>
      </c>
      <c r="AC13" s="197">
        <v>0</v>
      </c>
      <c r="AD13" s="197">
        <v>508.84</v>
      </c>
      <c r="AE13" s="197">
        <v>508.84</v>
      </c>
      <c r="AG13" s="198">
        <v>5</v>
      </c>
      <c r="AH13" s="196" t="s">
        <v>63</v>
      </c>
      <c r="AI13" s="197">
        <v>9974.0081520000003</v>
      </c>
      <c r="AJ13" s="197">
        <v>9253.8257959999992</v>
      </c>
      <c r="AK13" s="197">
        <v>14113.37</v>
      </c>
      <c r="AL13" s="199">
        <v>0.41501488518133711</v>
      </c>
      <c r="AM13" s="199">
        <v>0.52513893292659097</v>
      </c>
      <c r="AN13" s="200">
        <v>7.3583716136241359E-2</v>
      </c>
      <c r="AP13" s="198">
        <v>5</v>
      </c>
      <c r="AQ13" s="196" t="s">
        <v>59</v>
      </c>
      <c r="AR13" s="197">
        <v>13793.656949910002</v>
      </c>
      <c r="AS13" s="197">
        <v>9222.3840805100081</v>
      </c>
      <c r="AT13" s="197">
        <v>14452.51</v>
      </c>
      <c r="AU13" s="199">
        <v>4.7764929378956156E-2</v>
      </c>
      <c r="AV13" s="199">
        <v>0.56711213432793395</v>
      </c>
      <c r="AW13" s="200">
        <v>7.5724666612594513E-2</v>
      </c>
      <c r="AY13" s="198">
        <v>5</v>
      </c>
      <c r="AZ13" s="196" t="s">
        <v>63</v>
      </c>
      <c r="BA13" s="197"/>
      <c r="BB13" s="288"/>
      <c r="BC13" s="197">
        <v>508.84</v>
      </c>
      <c r="BD13" s="199" t="s">
        <v>241</v>
      </c>
      <c r="BE13" s="199" t="s">
        <v>241</v>
      </c>
      <c r="BF13" s="200">
        <v>5.8550646629050067E-2</v>
      </c>
      <c r="BH13" s="198">
        <v>5</v>
      </c>
      <c r="BI13" s="196" t="s">
        <v>59</v>
      </c>
      <c r="BJ13" s="197">
        <v>25688.210923880004</v>
      </c>
      <c r="BK13" s="197">
        <v>19342.328597010008</v>
      </c>
      <c r="BL13" s="197">
        <v>30057.63</v>
      </c>
      <c r="BM13" s="199">
        <v>0.17009433195124313</v>
      </c>
      <c r="BN13" s="199">
        <v>0.55398197529569404</v>
      </c>
      <c r="BO13" s="200">
        <v>7.6437076949978131E-2</v>
      </c>
    </row>
    <row r="14" spans="2:67" x14ac:dyDescent="0.3">
      <c r="C14" s="193" t="s">
        <v>33</v>
      </c>
      <c r="D14" s="194">
        <v>14199.679999999998</v>
      </c>
      <c r="E14" s="194">
        <v>15651.209999999997</v>
      </c>
      <c r="F14" s="304">
        <v>0.10222272614594119</v>
      </c>
      <c r="G14" s="306"/>
      <c r="H14" s="198">
        <v>6</v>
      </c>
      <c r="I14" s="196" t="s">
        <v>78</v>
      </c>
      <c r="J14" s="197">
        <v>25078.19</v>
      </c>
      <c r="K14" s="197">
        <v>0</v>
      </c>
      <c r="L14" s="197">
        <v>558.75</v>
      </c>
      <c r="M14" s="197">
        <v>244.05</v>
      </c>
      <c r="N14" s="197">
        <v>0</v>
      </c>
      <c r="O14" s="197">
        <v>0</v>
      </c>
      <c r="P14" s="197"/>
      <c r="Q14" s="197">
        <v>0</v>
      </c>
      <c r="R14" s="197">
        <v>25880.989999999998</v>
      </c>
      <c r="S14" s="281"/>
      <c r="T14" s="198">
        <v>6</v>
      </c>
      <c r="U14" s="196" t="s">
        <v>217</v>
      </c>
      <c r="V14" s="197">
        <v>0</v>
      </c>
      <c r="W14" s="197">
        <v>0</v>
      </c>
      <c r="X14" s="197">
        <v>0</v>
      </c>
      <c r="Y14" s="197">
        <v>0</v>
      </c>
      <c r="Z14" s="197">
        <v>0</v>
      </c>
      <c r="AA14" s="197">
        <v>0</v>
      </c>
      <c r="AB14" s="197">
        <v>0</v>
      </c>
      <c r="AC14" s="197">
        <v>320</v>
      </c>
      <c r="AD14" s="197">
        <v>0</v>
      </c>
      <c r="AE14" s="197">
        <v>320</v>
      </c>
      <c r="AG14" s="198">
        <v>6</v>
      </c>
      <c r="AH14" s="196" t="s">
        <v>61</v>
      </c>
      <c r="AI14" s="197">
        <v>7817.4956681400008</v>
      </c>
      <c r="AJ14" s="197">
        <v>6027.1179467299989</v>
      </c>
      <c r="AK14" s="197">
        <v>9321.9699999999993</v>
      </c>
      <c r="AL14" s="199">
        <v>0.19244965340901232</v>
      </c>
      <c r="AM14" s="199">
        <v>0.54667124194203232</v>
      </c>
      <c r="AN14" s="200">
        <v>4.860250913216034E-2</v>
      </c>
      <c r="AP14" s="198">
        <v>6</v>
      </c>
      <c r="AQ14" s="196" t="s">
        <v>62</v>
      </c>
      <c r="AR14" s="197">
        <v>15058.374282010012</v>
      </c>
      <c r="AS14" s="197">
        <v>9256.6499070600366</v>
      </c>
      <c r="AT14" s="197">
        <v>13857.97</v>
      </c>
      <c r="AU14" s="199">
        <v>-7.9716725028153634E-2</v>
      </c>
      <c r="AV14" s="199">
        <v>0.49708265291858345</v>
      </c>
      <c r="AW14" s="200">
        <v>7.260954382161551E-2</v>
      </c>
      <c r="AY14" s="198">
        <v>6</v>
      </c>
      <c r="AZ14" s="196" t="s">
        <v>217</v>
      </c>
      <c r="BA14" s="197">
        <v>318.440969</v>
      </c>
      <c r="BB14" s="288">
        <v>211.29302399999997</v>
      </c>
      <c r="BC14" s="197">
        <v>320</v>
      </c>
      <c r="BD14" s="199">
        <v>-0.33739681592289084</v>
      </c>
      <c r="BE14" s="199">
        <v>-1.3868134141521438E-3</v>
      </c>
      <c r="BF14" s="200">
        <v>2.9982250791723248E-2</v>
      </c>
      <c r="BH14" s="198">
        <v>6</v>
      </c>
      <c r="BI14" s="196" t="s">
        <v>78</v>
      </c>
      <c r="BJ14" s="197">
        <v>28401.810313470003</v>
      </c>
      <c r="BK14" s="197">
        <v>17084.779464339994</v>
      </c>
      <c r="BL14" s="197">
        <v>30031.179999999997</v>
      </c>
      <c r="BM14" s="199">
        <v>5.7368515194865521E-2</v>
      </c>
      <c r="BN14" s="199">
        <v>0.75777393338217958</v>
      </c>
      <c r="BO14" s="200">
        <v>7.6369814138993797E-2</v>
      </c>
    </row>
    <row r="15" spans="2:67" x14ac:dyDescent="0.3">
      <c r="C15" s="193" t="s">
        <v>34</v>
      </c>
      <c r="D15" s="194">
        <v>10429.719999999999</v>
      </c>
      <c r="E15" s="194">
        <v>12251.88</v>
      </c>
      <c r="F15" s="304">
        <v>0.17470842937298414</v>
      </c>
      <c r="G15" s="306"/>
      <c r="H15" s="198">
        <v>7</v>
      </c>
      <c r="I15" s="196" t="s">
        <v>63</v>
      </c>
      <c r="J15" s="197">
        <v>81.760000000000005</v>
      </c>
      <c r="K15" s="197">
        <v>237.95</v>
      </c>
      <c r="L15" s="197">
        <v>783.11</v>
      </c>
      <c r="M15" s="197">
        <v>810.26</v>
      </c>
      <c r="N15" s="197">
        <v>0</v>
      </c>
      <c r="O15" s="197">
        <v>0</v>
      </c>
      <c r="P15" s="197">
        <v>14113.37</v>
      </c>
      <c r="Q15" s="197">
        <v>0</v>
      </c>
      <c r="R15" s="197">
        <v>16026.45</v>
      </c>
      <c r="S15" s="281"/>
      <c r="T15" s="198">
        <v>7</v>
      </c>
      <c r="U15" s="196" t="s">
        <v>60</v>
      </c>
      <c r="V15" s="197">
        <v>7</v>
      </c>
      <c r="W15" s="197">
        <v>0</v>
      </c>
      <c r="X15" s="197">
        <v>0</v>
      </c>
      <c r="Y15" s="197">
        <v>0</v>
      </c>
      <c r="Z15" s="197">
        <v>0</v>
      </c>
      <c r="AA15" s="197">
        <v>2.6</v>
      </c>
      <c r="AB15" s="197">
        <v>6</v>
      </c>
      <c r="AC15" s="197">
        <v>0</v>
      </c>
      <c r="AD15" s="197">
        <v>43.04</v>
      </c>
      <c r="AE15" s="197">
        <v>58.64</v>
      </c>
      <c r="AG15" s="198">
        <v>7</v>
      </c>
      <c r="AH15" s="196" t="s">
        <v>73</v>
      </c>
      <c r="AI15" s="197">
        <v>5908.3483167799995</v>
      </c>
      <c r="AJ15" s="197">
        <v>3984.4375868500001</v>
      </c>
      <c r="AK15" s="197">
        <v>6490.64</v>
      </c>
      <c r="AL15" s="199">
        <v>9.8554054703623883E-2</v>
      </c>
      <c r="AM15" s="199">
        <v>0.62899778413428309</v>
      </c>
      <c r="AN15" s="200">
        <v>3.3840635603157407E-2</v>
      </c>
      <c r="AP15" s="198">
        <v>7</v>
      </c>
      <c r="AQ15" s="196" t="s">
        <v>72</v>
      </c>
      <c r="AR15" s="197">
        <v>8975.5938174100011</v>
      </c>
      <c r="AS15" s="197">
        <v>4488.0299785599991</v>
      </c>
      <c r="AT15" s="197">
        <v>10143.91</v>
      </c>
      <c r="AU15" s="199">
        <v>0.13016589279294366</v>
      </c>
      <c r="AV15" s="199">
        <v>1.2602144033036762</v>
      </c>
      <c r="AW15" s="200">
        <v>5.3149536163487422E-2</v>
      </c>
      <c r="AY15" s="198">
        <v>7</v>
      </c>
      <c r="AZ15" s="196" t="s">
        <v>60</v>
      </c>
      <c r="BA15" s="197">
        <v>15.7737</v>
      </c>
      <c r="BB15" s="288">
        <v>47.892532999999993</v>
      </c>
      <c r="BC15" s="197">
        <v>58.64</v>
      </c>
      <c r="BD15" s="199">
        <v>2.0360663636306002</v>
      </c>
      <c r="BE15" s="199">
        <v>-5.2889246847542815E-5</v>
      </c>
      <c r="BF15" s="200">
        <v>6.8049762578939639E-3</v>
      </c>
      <c r="BH15" s="198">
        <v>7</v>
      </c>
      <c r="BI15" s="196" t="s">
        <v>63</v>
      </c>
      <c r="BJ15" s="197">
        <v>11816.870977549999</v>
      </c>
      <c r="BK15" s="197">
        <v>10811.157179599999</v>
      </c>
      <c r="BL15" s="197">
        <v>16535.29</v>
      </c>
      <c r="BM15" s="199">
        <v>0.39929512909247955</v>
      </c>
      <c r="BN15" s="199">
        <v>0.52946532228770993</v>
      </c>
      <c r="BO15" s="200">
        <v>4.2049530655617361E-2</v>
      </c>
    </row>
    <row r="16" spans="2:67" x14ac:dyDescent="0.3">
      <c r="C16" s="193" t="s">
        <v>37</v>
      </c>
      <c r="D16" s="194">
        <v>9773</v>
      </c>
      <c r="E16" s="194">
        <v>81.740000000000009</v>
      </c>
      <c r="F16" s="304">
        <v>-0.99163614038677994</v>
      </c>
      <c r="G16" s="306"/>
      <c r="H16" s="198">
        <v>8</v>
      </c>
      <c r="I16" s="196" t="s">
        <v>61</v>
      </c>
      <c r="J16" s="197"/>
      <c r="K16" s="197">
        <v>393.3</v>
      </c>
      <c r="L16" s="197">
        <v>3163.58</v>
      </c>
      <c r="M16" s="197">
        <v>1358.66</v>
      </c>
      <c r="N16" s="197"/>
      <c r="O16" s="197">
        <v>431.76</v>
      </c>
      <c r="P16" s="197">
        <v>9321.9699999999993</v>
      </c>
      <c r="Q16" s="197"/>
      <c r="R16" s="197">
        <v>14669.27</v>
      </c>
      <c r="S16" s="281"/>
      <c r="T16" s="198">
        <v>8</v>
      </c>
      <c r="U16" s="196" t="s">
        <v>71</v>
      </c>
      <c r="V16" s="197">
        <v>26.24</v>
      </c>
      <c r="W16" s="197">
        <v>0</v>
      </c>
      <c r="X16" s="197">
        <v>0</v>
      </c>
      <c r="Y16" s="197">
        <v>0</v>
      </c>
      <c r="Z16" s="197">
        <v>0</v>
      </c>
      <c r="AA16" s="197">
        <v>0</v>
      </c>
      <c r="AB16" s="197">
        <v>0</v>
      </c>
      <c r="AC16" s="197">
        <v>0</v>
      </c>
      <c r="AD16" s="197">
        <v>0</v>
      </c>
      <c r="AE16" s="197">
        <v>26.24</v>
      </c>
      <c r="AG16" s="198">
        <v>8</v>
      </c>
      <c r="AH16" s="196" t="s">
        <v>60</v>
      </c>
      <c r="AI16" s="197">
        <v>8200.4421840300001</v>
      </c>
      <c r="AJ16" s="197">
        <v>4053.2558744500002</v>
      </c>
      <c r="AK16" s="197">
        <v>6371.88</v>
      </c>
      <c r="AL16" s="199">
        <v>-0.22298336394481799</v>
      </c>
      <c r="AM16" s="199">
        <v>0.57203990998091681</v>
      </c>
      <c r="AN16" s="200">
        <v>3.3221449531486355E-2</v>
      </c>
      <c r="AP16" s="198">
        <v>8</v>
      </c>
      <c r="AQ16" s="196" t="s">
        <v>64</v>
      </c>
      <c r="AR16" s="197">
        <v>6590.7986778599989</v>
      </c>
      <c r="AS16" s="197">
        <v>4890.1150483800038</v>
      </c>
      <c r="AT16" s="197">
        <v>7330.9900000000007</v>
      </c>
      <c r="AU16" s="199">
        <v>0.11230677165522795</v>
      </c>
      <c r="AV16" s="199">
        <v>0.49914468830924741</v>
      </c>
      <c r="AW16" s="200">
        <v>3.8411097704846034E-2</v>
      </c>
      <c r="AY16" s="198">
        <v>8</v>
      </c>
      <c r="AZ16" s="196" t="s">
        <v>71</v>
      </c>
      <c r="BA16" s="197">
        <v>33</v>
      </c>
      <c r="BB16" s="288">
        <v>26.625610299999998</v>
      </c>
      <c r="BC16" s="197">
        <v>26.24</v>
      </c>
      <c r="BD16" s="199">
        <v>-0.55666666666666664</v>
      </c>
      <c r="BE16" s="199">
        <v>-0.45052902693464258</v>
      </c>
      <c r="BF16" s="200">
        <v>2.0788641188763564E-3</v>
      </c>
      <c r="BH16" s="198">
        <v>8</v>
      </c>
      <c r="BI16" s="196" t="s">
        <v>61</v>
      </c>
      <c r="BJ16" s="197">
        <v>14291.320096449987</v>
      </c>
      <c r="BK16" s="197">
        <v>9769.7799367099997</v>
      </c>
      <c r="BL16" s="197">
        <v>14669.27</v>
      </c>
      <c r="BM16" s="199">
        <v>2.6446115614183086E-2</v>
      </c>
      <c r="BN16" s="199">
        <v>0.50149441389975857</v>
      </c>
      <c r="BO16" s="200">
        <v>3.7304209273652175E-2</v>
      </c>
    </row>
    <row r="17" spans="2:67" x14ac:dyDescent="0.3">
      <c r="B17" s="201"/>
      <c r="C17" s="202" t="s">
        <v>38</v>
      </c>
      <c r="D17" s="203">
        <v>364418.77</v>
      </c>
      <c r="E17" s="203">
        <v>377888.38000000006</v>
      </c>
      <c r="F17" s="305">
        <v>3.6961899629923023E-2</v>
      </c>
      <c r="G17" s="306"/>
      <c r="H17" s="198">
        <v>9</v>
      </c>
      <c r="I17" s="196" t="s">
        <v>60</v>
      </c>
      <c r="J17" s="197">
        <v>87.65</v>
      </c>
      <c r="K17" s="197">
        <v>1308.24</v>
      </c>
      <c r="L17" s="197">
        <v>5045.17</v>
      </c>
      <c r="M17" s="197">
        <v>482.28</v>
      </c>
      <c r="N17" s="197">
        <v>0</v>
      </c>
      <c r="O17" s="197">
        <v>2.84</v>
      </c>
      <c r="P17" s="197">
        <v>6371.88</v>
      </c>
      <c r="Q17" s="197">
        <v>0</v>
      </c>
      <c r="R17" s="197">
        <v>13298.060000000001</v>
      </c>
      <c r="S17" s="281"/>
      <c r="T17" s="198">
        <v>9</v>
      </c>
      <c r="U17" s="196" t="s">
        <v>70</v>
      </c>
      <c r="V17" s="197">
        <v>16.41</v>
      </c>
      <c r="W17" s="197">
        <v>0</v>
      </c>
      <c r="X17" s="197">
        <v>0</v>
      </c>
      <c r="Y17" s="197">
        <v>0</v>
      </c>
      <c r="Z17" s="197">
        <v>0</v>
      </c>
      <c r="AA17" s="197">
        <v>0</v>
      </c>
      <c r="AB17" s="197">
        <v>0</v>
      </c>
      <c r="AC17" s="197">
        <v>0</v>
      </c>
      <c r="AD17" s="197">
        <v>0</v>
      </c>
      <c r="AE17" s="197">
        <v>16.41</v>
      </c>
      <c r="AG17" s="198">
        <v>9</v>
      </c>
      <c r="AH17" s="196" t="s">
        <v>216</v>
      </c>
      <c r="AI17" s="197">
        <v>4168.6600547500002</v>
      </c>
      <c r="AJ17" s="197">
        <v>2599.8634247</v>
      </c>
      <c r="AK17" s="197">
        <v>3946.41</v>
      </c>
      <c r="AL17" s="199">
        <v>-5.3314506779404192E-2</v>
      </c>
      <c r="AM17" s="199">
        <v>0.51792973527268216</v>
      </c>
      <c r="AN17" s="200">
        <v>2.0575632410772496E-2</v>
      </c>
      <c r="AP17" s="198">
        <v>9</v>
      </c>
      <c r="AQ17" s="196" t="s">
        <v>60</v>
      </c>
      <c r="AR17" s="197">
        <v>9865.4356617400026</v>
      </c>
      <c r="AS17" s="197">
        <v>4756.2390203600044</v>
      </c>
      <c r="AT17" s="197">
        <v>6926.18</v>
      </c>
      <c r="AU17" s="199">
        <v>-0.2979347048137958</v>
      </c>
      <c r="AV17" s="199">
        <v>0.45623043130320884</v>
      </c>
      <c r="AW17" s="200">
        <v>3.6290074969594896E-2</v>
      </c>
      <c r="AY17" s="198">
        <v>9</v>
      </c>
      <c r="AZ17" s="196" t="s">
        <v>70</v>
      </c>
      <c r="BA17" s="197">
        <v>15.492056999999999</v>
      </c>
      <c r="BB17" s="288">
        <v>10.937388</v>
      </c>
      <c r="BC17" s="197">
        <v>16.41</v>
      </c>
      <c r="BD17" s="199">
        <v>-0.2938316712880672</v>
      </c>
      <c r="BE17" s="199">
        <v>2.388138740254675E-4</v>
      </c>
      <c r="BF17" s="200">
        <v>1.5545299699594897E-3</v>
      </c>
      <c r="BH17" s="195">
        <v>9</v>
      </c>
      <c r="BI17" s="196" t="s">
        <v>60</v>
      </c>
      <c r="BJ17" s="197">
        <v>18065.877845770003</v>
      </c>
      <c r="BK17" s="197">
        <v>8809.4948948100046</v>
      </c>
      <c r="BL17" s="197">
        <v>13356.7</v>
      </c>
      <c r="BM17" s="199">
        <v>-0.26066698147594436</v>
      </c>
      <c r="BN17" s="199">
        <v>0.51617092233845563</v>
      </c>
      <c r="BO17" s="200">
        <v>3.396632088750088E-2</v>
      </c>
    </row>
    <row r="18" spans="2:67" x14ac:dyDescent="0.3">
      <c r="B18" s="201"/>
      <c r="C18" s="286" t="s">
        <v>43</v>
      </c>
      <c r="D18" s="204"/>
      <c r="E18" s="204"/>
      <c r="F18" s="204"/>
      <c r="H18" s="198">
        <v>10</v>
      </c>
      <c r="I18" s="196" t="s">
        <v>66</v>
      </c>
      <c r="J18" s="197">
        <v>8.16</v>
      </c>
      <c r="K18" s="197">
        <v>717.15</v>
      </c>
      <c r="L18" s="197">
        <v>2799.19</v>
      </c>
      <c r="M18" s="197">
        <v>750.42</v>
      </c>
      <c r="N18" s="197">
        <v>0</v>
      </c>
      <c r="O18" s="197">
        <v>2.2799999999999998</v>
      </c>
      <c r="P18" s="197">
        <v>2865.64</v>
      </c>
      <c r="Q18" s="197">
        <v>0</v>
      </c>
      <c r="R18" s="197">
        <v>7142.84</v>
      </c>
      <c r="S18" s="281"/>
      <c r="T18" s="198">
        <v>10</v>
      </c>
      <c r="U18" s="196" t="s">
        <v>74</v>
      </c>
      <c r="V18" s="197">
        <v>10</v>
      </c>
      <c r="W18" s="197">
        <v>0</v>
      </c>
      <c r="X18" s="197">
        <v>0</v>
      </c>
      <c r="Y18" s="197">
        <v>0</v>
      </c>
      <c r="Z18" s="197">
        <v>0</v>
      </c>
      <c r="AA18" s="197">
        <v>0</v>
      </c>
      <c r="AB18" s="197">
        <v>0</v>
      </c>
      <c r="AC18" s="197">
        <v>0</v>
      </c>
      <c r="AD18" s="197">
        <v>0</v>
      </c>
      <c r="AE18" s="197">
        <v>10</v>
      </c>
      <c r="AG18" s="198">
        <v>10</v>
      </c>
      <c r="AH18" s="196" t="s">
        <v>68</v>
      </c>
      <c r="AI18" s="70">
        <v>2360.4414686</v>
      </c>
      <c r="AJ18" s="197">
        <v>2015.5973971700002</v>
      </c>
      <c r="AK18" s="197">
        <v>3097.41</v>
      </c>
      <c r="AL18" s="199">
        <v>0.31221639731533046</v>
      </c>
      <c r="AM18" s="199">
        <v>0.53672057939195539</v>
      </c>
      <c r="AN18" s="200">
        <v>1.6149150642090111E-2</v>
      </c>
      <c r="AP18" s="198">
        <v>10</v>
      </c>
      <c r="AQ18" s="196" t="s">
        <v>61</v>
      </c>
      <c r="AR18" s="197">
        <v>6473.8244283099857</v>
      </c>
      <c r="AS18" s="197">
        <v>3742.6619899800007</v>
      </c>
      <c r="AT18" s="197">
        <v>5347.3</v>
      </c>
      <c r="AU18" s="199">
        <v>-0.17401219955606184</v>
      </c>
      <c r="AV18" s="199">
        <v>0.42874243367848819</v>
      </c>
      <c r="AW18" s="200">
        <v>2.8017452316416089E-2</v>
      </c>
      <c r="AY18" s="198">
        <v>10</v>
      </c>
      <c r="AZ18" s="196" t="s">
        <v>74</v>
      </c>
      <c r="BA18" s="197">
        <v>3</v>
      </c>
      <c r="BB18" s="288">
        <v>2.3437260000000002</v>
      </c>
      <c r="BC18" s="197">
        <v>10</v>
      </c>
      <c r="BD18" s="199">
        <v>-0.33333333333333337</v>
      </c>
      <c r="BE18" s="199">
        <v>-0.14665792844385406</v>
      </c>
      <c r="BF18" s="200">
        <v>2.8419195063244786E-4</v>
      </c>
      <c r="BH18" s="195">
        <v>10</v>
      </c>
      <c r="BI18" s="196" t="s">
        <v>66</v>
      </c>
      <c r="BJ18" s="197">
        <v>6901.6872158599936</v>
      </c>
      <c r="BK18" s="197">
        <v>2282.5951017200005</v>
      </c>
      <c r="BL18" s="197">
        <v>10948.59</v>
      </c>
      <c r="BM18" s="199">
        <v>0.58636426971658073</v>
      </c>
      <c r="BN18" s="199">
        <v>3.7965537084303413</v>
      </c>
      <c r="BO18" s="200">
        <v>2.784245518770978E-2</v>
      </c>
    </row>
    <row r="19" spans="2:67" x14ac:dyDescent="0.3">
      <c r="B19" s="201"/>
      <c r="C19" s="287" t="s">
        <v>116</v>
      </c>
      <c r="H19" s="198">
        <v>11</v>
      </c>
      <c r="I19" s="196" t="s">
        <v>72</v>
      </c>
      <c r="J19" s="197">
        <v>0</v>
      </c>
      <c r="K19" s="197">
        <v>2.34</v>
      </c>
      <c r="L19" s="197">
        <v>5044.95</v>
      </c>
      <c r="M19" s="197">
        <v>77.58</v>
      </c>
      <c r="N19" s="197">
        <v>0</v>
      </c>
      <c r="O19" s="197">
        <v>251.2</v>
      </c>
      <c r="P19" s="197">
        <v>521.55999999999995</v>
      </c>
      <c r="Q19" s="197">
        <v>0</v>
      </c>
      <c r="R19" s="197">
        <v>5897.6299999999992</v>
      </c>
      <c r="S19" s="281"/>
      <c r="T19" s="198">
        <v>11</v>
      </c>
      <c r="U19" s="196" t="s">
        <v>68</v>
      </c>
      <c r="V19" s="197"/>
      <c r="W19" s="197"/>
      <c r="X19" s="197"/>
      <c r="Y19" s="197"/>
      <c r="Z19" s="197"/>
      <c r="AA19" s="197"/>
      <c r="AB19" s="197"/>
      <c r="AC19" s="197"/>
      <c r="AD19" s="197"/>
      <c r="AE19" s="197">
        <v>0</v>
      </c>
      <c r="AG19" s="198">
        <v>11</v>
      </c>
      <c r="AH19" s="196" t="s">
        <v>66</v>
      </c>
      <c r="AI19" s="197">
        <v>2186.1555800599999</v>
      </c>
      <c r="AJ19" s="197">
        <v>832.61947258999999</v>
      </c>
      <c r="AK19" s="197">
        <v>2865.64</v>
      </c>
      <c r="AL19" s="199">
        <v>0.31081247196567374</v>
      </c>
      <c r="AM19" s="199">
        <v>2.4417162873766989</v>
      </c>
      <c r="AN19" s="200">
        <v>1.4940757615555935E-2</v>
      </c>
      <c r="AP19" s="198">
        <v>11</v>
      </c>
      <c r="AQ19" s="196" t="s">
        <v>66</v>
      </c>
      <c r="AR19" s="197">
        <v>4715.5316357999936</v>
      </c>
      <c r="AS19" s="197">
        <v>1449.9756291300005</v>
      </c>
      <c r="AT19" s="197">
        <v>4277.2</v>
      </c>
      <c r="AU19" s="199">
        <v>-9.2954871190389254E-2</v>
      </c>
      <c r="AV19" s="199">
        <v>1.9498426829189959</v>
      </c>
      <c r="AW19" s="200">
        <v>2.2410608540342769E-2</v>
      </c>
      <c r="AY19" s="198">
        <v>11</v>
      </c>
      <c r="AZ19" s="196" t="s">
        <v>68</v>
      </c>
      <c r="BA19" s="197"/>
      <c r="BB19" s="288"/>
      <c r="BC19" s="197">
        <v>0</v>
      </c>
      <c r="BD19" s="199" t="s">
        <v>241</v>
      </c>
      <c r="BE19" s="199" t="s">
        <v>241</v>
      </c>
      <c r="BF19" s="200">
        <v>0</v>
      </c>
      <c r="BH19" s="195">
        <v>11</v>
      </c>
      <c r="BI19" s="196" t="s">
        <v>72</v>
      </c>
      <c r="BJ19" s="197">
        <v>9297.0697620800001</v>
      </c>
      <c r="BK19" s="197">
        <v>4812.988905799999</v>
      </c>
      <c r="BL19" s="197">
        <v>10665.47</v>
      </c>
      <c r="BM19" s="199">
        <v>0.14718618585624688</v>
      </c>
      <c r="BN19" s="199">
        <v>1.2159764355881517</v>
      </c>
      <c r="BO19" s="200">
        <v>2.7122476093347454E-2</v>
      </c>
    </row>
    <row r="20" spans="2:67" x14ac:dyDescent="0.3">
      <c r="B20" s="201"/>
      <c r="C20" s="22"/>
      <c r="H20" s="198">
        <v>12</v>
      </c>
      <c r="I20" s="196" t="s">
        <v>64</v>
      </c>
      <c r="J20" s="197">
        <v>0</v>
      </c>
      <c r="K20" s="197">
        <v>8.1999999999999993</v>
      </c>
      <c r="L20" s="197">
        <v>6947.26</v>
      </c>
      <c r="M20" s="197">
        <v>206.81</v>
      </c>
      <c r="N20" s="197">
        <v>0</v>
      </c>
      <c r="O20" s="197">
        <v>168.72</v>
      </c>
      <c r="P20" s="197">
        <v>2643.96</v>
      </c>
      <c r="Q20" s="197">
        <v>0</v>
      </c>
      <c r="R20" s="197">
        <v>9974.9500000000007</v>
      </c>
      <c r="S20" s="281"/>
      <c r="T20" s="198">
        <v>12</v>
      </c>
      <c r="U20" s="196" t="s">
        <v>73</v>
      </c>
      <c r="V20" s="197">
        <v>0</v>
      </c>
      <c r="W20" s="197">
        <v>0</v>
      </c>
      <c r="X20" s="197">
        <v>0</v>
      </c>
      <c r="Y20" s="197">
        <v>0</v>
      </c>
      <c r="Z20" s="197">
        <v>0</v>
      </c>
      <c r="AA20" s="197">
        <v>0</v>
      </c>
      <c r="AB20" s="197">
        <v>0</v>
      </c>
      <c r="AC20" s="197">
        <v>0</v>
      </c>
      <c r="AD20" s="197">
        <v>0</v>
      </c>
      <c r="AE20" s="197">
        <v>0</v>
      </c>
      <c r="AG20" s="198">
        <v>12</v>
      </c>
      <c r="AH20" s="196" t="s">
        <v>64</v>
      </c>
      <c r="AI20" s="197">
        <v>3100.8622803800004</v>
      </c>
      <c r="AJ20" s="197">
        <v>1770.1277218900002</v>
      </c>
      <c r="AK20" s="197">
        <v>2643.96</v>
      </c>
      <c r="AL20" s="199">
        <v>-0.14734684712408719</v>
      </c>
      <c r="AM20" s="199">
        <v>0.49365493083007128</v>
      </c>
      <c r="AN20" s="200">
        <v>1.3784971421820351E-2</v>
      </c>
      <c r="AP20" s="198">
        <v>12</v>
      </c>
      <c r="AQ20" s="196" t="s">
        <v>216</v>
      </c>
      <c r="AR20" s="197">
        <v>4016.1940700000014</v>
      </c>
      <c r="AS20" s="197">
        <v>2874.4453501000007</v>
      </c>
      <c r="AT20" s="197">
        <v>4253.6799999999994</v>
      </c>
      <c r="AU20" s="199">
        <v>5.9132085218182251E-2</v>
      </c>
      <c r="AV20" s="199">
        <v>0.47982636018876335</v>
      </c>
      <c r="AW20" s="200">
        <v>2.2287374295306559E-2</v>
      </c>
      <c r="AY20" s="198">
        <v>12</v>
      </c>
      <c r="AZ20" s="196" t="s">
        <v>73</v>
      </c>
      <c r="BA20" s="197">
        <v>370</v>
      </c>
      <c r="BB20" s="288">
        <v>0</v>
      </c>
      <c r="BC20" s="197">
        <v>0</v>
      </c>
      <c r="BD20" s="199">
        <v>-1</v>
      </c>
      <c r="BE20" s="199" t="s">
        <v>241</v>
      </c>
      <c r="BF20" s="200">
        <v>0</v>
      </c>
      <c r="BH20" s="195">
        <v>12</v>
      </c>
      <c r="BI20" s="196" t="s">
        <v>64</v>
      </c>
      <c r="BJ20" s="197">
        <v>9691.6609582399997</v>
      </c>
      <c r="BK20" s="197">
        <v>6660.2427702700043</v>
      </c>
      <c r="BL20" s="197">
        <v>9974.9500000000007</v>
      </c>
      <c r="BM20" s="199">
        <v>2.923018489613427E-2</v>
      </c>
      <c r="BN20" s="199">
        <v>0.49768564661429293</v>
      </c>
      <c r="BO20" s="200">
        <v>2.5366471698606459E-2</v>
      </c>
    </row>
    <row r="21" spans="2:67" x14ac:dyDescent="0.3">
      <c r="B21" s="201"/>
      <c r="H21" s="198">
        <v>13</v>
      </c>
      <c r="I21" s="196" t="s">
        <v>216</v>
      </c>
      <c r="J21" s="197">
        <v>16.510000000000002</v>
      </c>
      <c r="K21" s="197">
        <v>822.63</v>
      </c>
      <c r="L21" s="197">
        <v>1495.12</v>
      </c>
      <c r="M21" s="197">
        <v>1914.73</v>
      </c>
      <c r="N21" s="197">
        <v>0</v>
      </c>
      <c r="O21" s="197">
        <v>4.6900000000000004</v>
      </c>
      <c r="P21" s="197">
        <v>3946.41</v>
      </c>
      <c r="Q21" s="197">
        <v>0</v>
      </c>
      <c r="R21" s="197">
        <v>8200.09</v>
      </c>
      <c r="S21" s="281"/>
      <c r="T21" s="198">
        <v>13</v>
      </c>
      <c r="U21" s="196" t="s">
        <v>57</v>
      </c>
      <c r="V21" s="197">
        <v>0</v>
      </c>
      <c r="W21" s="197">
        <v>0</v>
      </c>
      <c r="X21" s="197">
        <v>0</v>
      </c>
      <c r="Y21" s="197">
        <v>0</v>
      </c>
      <c r="Z21" s="197">
        <v>0</v>
      </c>
      <c r="AA21" s="197">
        <v>0</v>
      </c>
      <c r="AB21" s="197">
        <v>0</v>
      </c>
      <c r="AC21" s="197">
        <v>0</v>
      </c>
      <c r="AD21" s="197">
        <v>0</v>
      </c>
      <c r="AE21" s="197">
        <v>0</v>
      </c>
      <c r="AG21" s="198">
        <v>13</v>
      </c>
      <c r="AH21" s="196" t="s">
        <v>70</v>
      </c>
      <c r="AI21" s="197">
        <v>1825.2258388600001</v>
      </c>
      <c r="AJ21" s="197">
        <v>1539.9810942900001</v>
      </c>
      <c r="AK21" s="197">
        <v>2377.16</v>
      </c>
      <c r="AL21" s="199">
        <v>0.30239225710541495</v>
      </c>
      <c r="AM21" s="199">
        <v>0.5436293398757448</v>
      </c>
      <c r="AN21" s="200">
        <v>1.2393940401932882E-2</v>
      </c>
      <c r="AP21" s="198">
        <v>13</v>
      </c>
      <c r="AQ21" s="196" t="s">
        <v>71</v>
      </c>
      <c r="AR21" s="197">
        <v>3225.8170493999996</v>
      </c>
      <c r="AS21" s="197">
        <v>1638.4636748099997</v>
      </c>
      <c r="AT21" s="197">
        <v>3627.71</v>
      </c>
      <c r="AU21" s="199">
        <v>0.12458640538053833</v>
      </c>
      <c r="AV21" s="199">
        <v>1.2140924182653476</v>
      </c>
      <c r="AW21" s="200">
        <v>1.9007572409026202E-2</v>
      </c>
      <c r="AY21" s="198">
        <v>13</v>
      </c>
      <c r="AZ21" s="196" t="s">
        <v>57</v>
      </c>
      <c r="BA21" s="197">
        <v>210.51156166000001</v>
      </c>
      <c r="BB21" s="288">
        <v>196.61264577000003</v>
      </c>
      <c r="BC21" s="197">
        <v>0</v>
      </c>
      <c r="BD21" s="199">
        <v>-1</v>
      </c>
      <c r="BE21" s="199">
        <v>-1</v>
      </c>
      <c r="BF21" s="200">
        <v>0</v>
      </c>
      <c r="BH21" s="195">
        <v>13</v>
      </c>
      <c r="BI21" s="196" t="s">
        <v>216</v>
      </c>
      <c r="BJ21" s="197">
        <v>8184.8541247500016</v>
      </c>
      <c r="BK21" s="197">
        <v>5474.3087748000007</v>
      </c>
      <c r="BL21" s="197">
        <v>8744.630000000001</v>
      </c>
      <c r="BM21" s="199">
        <v>6.8391674025967797E-2</v>
      </c>
      <c r="BN21" s="199">
        <v>0.59739436698462067</v>
      </c>
      <c r="BO21" s="200">
        <v>2.2237746495950856E-2</v>
      </c>
    </row>
    <row r="22" spans="2:67" x14ac:dyDescent="0.3">
      <c r="B22" s="201"/>
      <c r="H22" s="198">
        <v>14</v>
      </c>
      <c r="I22" s="196" t="s">
        <v>69</v>
      </c>
      <c r="J22" s="197">
        <v>186.62</v>
      </c>
      <c r="K22" s="197">
        <v>1261.3900000000001</v>
      </c>
      <c r="L22" s="197">
        <v>1437.24</v>
      </c>
      <c r="M22" s="197">
        <v>375.8</v>
      </c>
      <c r="N22" s="197">
        <v>98.84</v>
      </c>
      <c r="O22" s="197"/>
      <c r="P22" s="197">
        <v>1657.78</v>
      </c>
      <c r="Q22" s="197"/>
      <c r="R22" s="197">
        <v>5017.67</v>
      </c>
      <c r="S22" s="281"/>
      <c r="T22" s="198">
        <v>14</v>
      </c>
      <c r="U22" s="196" t="s">
        <v>67</v>
      </c>
      <c r="V22" s="197">
        <v>0</v>
      </c>
      <c r="W22" s="197">
        <v>0</v>
      </c>
      <c r="X22" s="197">
        <v>0</v>
      </c>
      <c r="Y22" s="197">
        <v>0</v>
      </c>
      <c r="Z22" s="197">
        <v>0</v>
      </c>
      <c r="AA22" s="197">
        <v>0</v>
      </c>
      <c r="AB22" s="197">
        <v>0</v>
      </c>
      <c r="AC22" s="197">
        <v>0</v>
      </c>
      <c r="AD22" s="197">
        <v>0</v>
      </c>
      <c r="AE22" s="197">
        <v>0</v>
      </c>
      <c r="AG22" s="198">
        <v>14</v>
      </c>
      <c r="AH22" s="196" t="s">
        <v>74</v>
      </c>
      <c r="AI22" s="197">
        <v>2176.5181643599999</v>
      </c>
      <c r="AJ22" s="197">
        <v>1428.660515</v>
      </c>
      <c r="AK22" s="197">
        <v>2231</v>
      </c>
      <c r="AL22" s="199">
        <v>2.5031647579206062E-2</v>
      </c>
      <c r="AM22" s="199">
        <v>0.56160261767996023</v>
      </c>
      <c r="AN22" s="200">
        <v>1.1631897321472792E-2</v>
      </c>
      <c r="AP22" s="198">
        <v>14</v>
      </c>
      <c r="AQ22" s="196" t="s">
        <v>69</v>
      </c>
      <c r="AR22" s="197">
        <v>2529.2961930499996</v>
      </c>
      <c r="AS22" s="197">
        <v>2194.6935130700008</v>
      </c>
      <c r="AT22" s="197">
        <v>3359.8900000000003</v>
      </c>
      <c r="AU22" s="199">
        <v>0.3283893002457785</v>
      </c>
      <c r="AV22" s="199">
        <v>0.53091535560247261</v>
      </c>
      <c r="AW22" s="200">
        <v>1.7604315797393685E-2</v>
      </c>
      <c r="AY22" s="198">
        <v>14</v>
      </c>
      <c r="AZ22" s="196" t="s">
        <v>67</v>
      </c>
      <c r="BA22" s="197">
        <v>1270.3524513699999</v>
      </c>
      <c r="BB22" s="288">
        <v>595.32070036000005</v>
      </c>
      <c r="BC22" s="197">
        <v>0</v>
      </c>
      <c r="BD22" s="199">
        <v>-1</v>
      </c>
      <c r="BE22" s="199">
        <v>-1</v>
      </c>
      <c r="BF22" s="200">
        <v>0</v>
      </c>
      <c r="BH22" s="198">
        <v>14</v>
      </c>
      <c r="BI22" s="196" t="s">
        <v>69</v>
      </c>
      <c r="BJ22" s="197">
        <v>3980.7715469499999</v>
      </c>
      <c r="BK22" s="197">
        <v>3248.8670533500008</v>
      </c>
      <c r="BL22" s="197">
        <v>5017.67</v>
      </c>
      <c r="BM22" s="199">
        <v>0.26047675452374408</v>
      </c>
      <c r="BN22" s="199">
        <v>0.54443685063263381</v>
      </c>
      <c r="BO22" s="200">
        <v>1.2760022260557361E-2</v>
      </c>
    </row>
    <row r="23" spans="2:67" x14ac:dyDescent="0.3">
      <c r="B23" s="201"/>
      <c r="H23" s="198">
        <v>15</v>
      </c>
      <c r="I23" s="196" t="s">
        <v>67</v>
      </c>
      <c r="J23" s="197">
        <v>3.88</v>
      </c>
      <c r="K23" s="197">
        <v>137.03</v>
      </c>
      <c r="L23" s="197">
        <v>1166.9000000000001</v>
      </c>
      <c r="M23" s="197">
        <v>768.82</v>
      </c>
      <c r="N23" s="197">
        <v>515.1</v>
      </c>
      <c r="O23" s="197">
        <v>100.77</v>
      </c>
      <c r="P23" s="197">
        <v>2145.9499999999998</v>
      </c>
      <c r="Q23" s="197">
        <v>0</v>
      </c>
      <c r="R23" s="197">
        <v>4838.45</v>
      </c>
      <c r="S23" s="281"/>
      <c r="T23" s="198">
        <v>15</v>
      </c>
      <c r="U23" s="196" t="s">
        <v>61</v>
      </c>
      <c r="V23" s="197"/>
      <c r="W23" s="197"/>
      <c r="X23" s="197"/>
      <c r="Y23" s="197"/>
      <c r="Z23" s="197"/>
      <c r="AA23" s="197"/>
      <c r="AB23" s="197"/>
      <c r="AC23" s="197"/>
      <c r="AD23" s="197"/>
      <c r="AE23" s="197">
        <v>0</v>
      </c>
      <c r="AG23" s="198">
        <v>15</v>
      </c>
      <c r="AH23" s="196" t="s">
        <v>67</v>
      </c>
      <c r="AI23" s="197">
        <v>2142.5564024300002</v>
      </c>
      <c r="AJ23" s="197">
        <v>1395.3912739299999</v>
      </c>
      <c r="AK23" s="197">
        <v>2145.9499999999998</v>
      </c>
      <c r="AL23" s="199">
        <v>1.5839011594518393E-3</v>
      </c>
      <c r="AM23" s="199">
        <v>0.5378840616912528</v>
      </c>
      <c r="AN23" s="200">
        <v>1.1188467080687825E-2</v>
      </c>
      <c r="AP23" s="198">
        <v>15</v>
      </c>
      <c r="AQ23" s="196" t="s">
        <v>67</v>
      </c>
      <c r="AR23" s="197">
        <v>2459.2820844799999</v>
      </c>
      <c r="AS23" s="197">
        <v>1742.5431221400004</v>
      </c>
      <c r="AT23" s="197">
        <v>2692.5</v>
      </c>
      <c r="AU23" s="199">
        <v>9.4831705964837587E-2</v>
      </c>
      <c r="AV23" s="199">
        <v>0.54515544883237488</v>
      </c>
      <c r="AW23" s="200">
        <v>1.4107491698978982E-2</v>
      </c>
      <c r="AY23" s="198">
        <v>15</v>
      </c>
      <c r="AZ23" s="196" t="s">
        <v>61</v>
      </c>
      <c r="BA23" s="197">
        <v>11.065754999999999</v>
      </c>
      <c r="BB23" s="288">
        <v>7.8124200000000004</v>
      </c>
      <c r="BC23" s="197">
        <v>0</v>
      </c>
      <c r="BD23" s="199">
        <v>-1</v>
      </c>
      <c r="BE23" s="199">
        <v>-1</v>
      </c>
      <c r="BF23" s="200">
        <v>0</v>
      </c>
      <c r="BH23" s="198">
        <v>15</v>
      </c>
      <c r="BI23" s="196" t="s">
        <v>67</v>
      </c>
      <c r="BJ23" s="197">
        <v>4601.83848691</v>
      </c>
      <c r="BK23" s="197">
        <v>3137.9343960700003</v>
      </c>
      <c r="BL23" s="197">
        <v>4838.45</v>
      </c>
      <c r="BM23" s="199">
        <v>5.141673567271976E-2</v>
      </c>
      <c r="BN23" s="199">
        <v>0.54192197455107816</v>
      </c>
      <c r="BO23" s="200">
        <v>1.2304262677018171E-2</v>
      </c>
    </row>
    <row r="24" spans="2:67" x14ac:dyDescent="0.3">
      <c r="B24" s="201"/>
      <c r="H24" s="198">
        <v>16</v>
      </c>
      <c r="I24" s="196" t="s">
        <v>71</v>
      </c>
      <c r="J24" s="197">
        <v>12.38</v>
      </c>
      <c r="K24" s="197">
        <v>915.32</v>
      </c>
      <c r="L24" s="197">
        <v>980.62</v>
      </c>
      <c r="M24" s="197">
        <v>283.07</v>
      </c>
      <c r="N24" s="197">
        <v>0</v>
      </c>
      <c r="O24" s="197">
        <v>1436.32</v>
      </c>
      <c r="P24" s="197">
        <v>843.43</v>
      </c>
      <c r="Q24" s="197"/>
      <c r="R24" s="197">
        <v>4471.1400000000003</v>
      </c>
      <c r="S24" s="281"/>
      <c r="T24" s="198">
        <v>16</v>
      </c>
      <c r="U24" s="196" t="s">
        <v>62</v>
      </c>
      <c r="V24" s="197">
        <v>0</v>
      </c>
      <c r="W24" s="197">
        <v>0</v>
      </c>
      <c r="X24" s="197">
        <v>0</v>
      </c>
      <c r="Y24" s="197">
        <v>0</v>
      </c>
      <c r="Z24" s="197">
        <v>0</v>
      </c>
      <c r="AA24" s="197">
        <v>0</v>
      </c>
      <c r="AB24" s="197">
        <v>0</v>
      </c>
      <c r="AC24" s="197">
        <v>0</v>
      </c>
      <c r="AD24" s="197">
        <v>0</v>
      </c>
      <c r="AE24" s="197">
        <v>0</v>
      </c>
      <c r="AG24" s="198">
        <v>16</v>
      </c>
      <c r="AH24" s="196" t="s">
        <v>69</v>
      </c>
      <c r="AI24" s="197">
        <v>1451.4753539000001</v>
      </c>
      <c r="AJ24" s="197">
        <v>1054.17354028</v>
      </c>
      <c r="AK24" s="197">
        <v>1657.78</v>
      </c>
      <c r="AL24" s="199">
        <v>0.14213444654480401</v>
      </c>
      <c r="AM24" s="199">
        <v>0.57258737452248654</v>
      </c>
      <c r="AN24" s="200">
        <v>8.6432661324926784E-3</v>
      </c>
      <c r="AP24" s="198">
        <v>16</v>
      </c>
      <c r="AQ24" s="196" t="s">
        <v>159</v>
      </c>
      <c r="AR24" s="197"/>
      <c r="AS24" s="197">
        <v>1648.5863859999999</v>
      </c>
      <c r="AT24" s="197">
        <v>2490.62</v>
      </c>
      <c r="AU24" s="199" t="s">
        <v>241</v>
      </c>
      <c r="AV24" s="199">
        <v>0.51076098962763128</v>
      </c>
      <c r="AW24" s="200">
        <v>1.3049731095751544E-2</v>
      </c>
      <c r="AY24" s="198">
        <v>16</v>
      </c>
      <c r="AZ24" s="196" t="s">
        <v>62</v>
      </c>
      <c r="BA24" s="197">
        <v>10</v>
      </c>
      <c r="BB24" s="288"/>
      <c r="BC24" s="197">
        <v>0</v>
      </c>
      <c r="BD24" s="199">
        <v>-1</v>
      </c>
      <c r="BE24" s="199" t="s">
        <v>241</v>
      </c>
      <c r="BF24" s="200">
        <v>0</v>
      </c>
      <c r="BH24" s="198">
        <v>16</v>
      </c>
      <c r="BI24" s="196" t="s">
        <v>71</v>
      </c>
      <c r="BJ24" s="197">
        <v>3812.7601100599995</v>
      </c>
      <c r="BK24" s="197">
        <v>2193.4241756399997</v>
      </c>
      <c r="BL24" s="197">
        <v>4497.38</v>
      </c>
      <c r="BM24" s="199">
        <v>0.17956017954909487</v>
      </c>
      <c r="BN24" s="199">
        <v>1.0503922815967641</v>
      </c>
      <c r="BO24" s="200">
        <v>1.1436915722673167E-2</v>
      </c>
    </row>
    <row r="25" spans="2:67" x14ac:dyDescent="0.3">
      <c r="B25" s="201"/>
      <c r="H25" s="198">
        <v>17</v>
      </c>
      <c r="I25" s="196" t="s">
        <v>74</v>
      </c>
      <c r="J25" s="197">
        <v>29</v>
      </c>
      <c r="K25" s="197">
        <v>16</v>
      </c>
      <c r="L25" s="197">
        <v>783</v>
      </c>
      <c r="M25" s="197">
        <v>793</v>
      </c>
      <c r="N25" s="197">
        <v>246</v>
      </c>
      <c r="O25" s="197">
        <v>0</v>
      </c>
      <c r="P25" s="197">
        <v>2231</v>
      </c>
      <c r="Q25" s="197">
        <v>0</v>
      </c>
      <c r="R25" s="197">
        <v>4098</v>
      </c>
      <c r="S25" s="281"/>
      <c r="T25" s="198">
        <v>17</v>
      </c>
      <c r="U25" s="196" t="s">
        <v>58</v>
      </c>
      <c r="V25" s="197">
        <v>0</v>
      </c>
      <c r="W25" s="197">
        <v>0</v>
      </c>
      <c r="X25" s="197">
        <v>0</v>
      </c>
      <c r="Y25" s="197">
        <v>0</v>
      </c>
      <c r="Z25" s="197">
        <v>0</v>
      </c>
      <c r="AA25" s="197">
        <v>0</v>
      </c>
      <c r="AB25" s="197">
        <v>0</v>
      </c>
      <c r="AC25" s="197">
        <v>0</v>
      </c>
      <c r="AD25" s="197">
        <v>0</v>
      </c>
      <c r="AE25" s="197">
        <v>0</v>
      </c>
      <c r="AG25" s="198">
        <v>17</v>
      </c>
      <c r="AH25" s="196" t="s">
        <v>71</v>
      </c>
      <c r="AI25" s="197">
        <v>586.9430606599999</v>
      </c>
      <c r="AJ25" s="197">
        <v>554.96050083</v>
      </c>
      <c r="AK25" s="197">
        <v>843.43</v>
      </c>
      <c r="AL25" s="199">
        <v>0.43698777024740387</v>
      </c>
      <c r="AM25" s="199">
        <v>0.51980185749898311</v>
      </c>
      <c r="AN25" s="200">
        <v>4.3974411285745392E-3</v>
      </c>
      <c r="AP25" s="198">
        <v>17</v>
      </c>
      <c r="AQ25" s="196" t="s">
        <v>81</v>
      </c>
      <c r="AR25" s="197">
        <v>1803.4439388999999</v>
      </c>
      <c r="AS25" s="197">
        <v>1347.92510623</v>
      </c>
      <c r="AT25" s="197">
        <v>2111.4899999999998</v>
      </c>
      <c r="AU25" s="199">
        <v>0.17080989015266579</v>
      </c>
      <c r="AV25" s="199">
        <v>0.56647427237675529</v>
      </c>
      <c r="AW25" s="200">
        <v>1.1063260036203205E-2</v>
      </c>
      <c r="AY25" s="198">
        <v>17</v>
      </c>
      <c r="AZ25" s="196" t="s">
        <v>58</v>
      </c>
      <c r="BA25" s="197">
        <v>10.165588</v>
      </c>
      <c r="BB25" s="288">
        <v>4.0736470000000002</v>
      </c>
      <c r="BC25" s="197">
        <v>0</v>
      </c>
      <c r="BD25" s="199">
        <v>-1</v>
      </c>
      <c r="BE25" s="199">
        <v>-1</v>
      </c>
      <c r="BF25" s="200">
        <v>0</v>
      </c>
      <c r="BH25" s="195">
        <v>17</v>
      </c>
      <c r="BI25" s="196" t="s">
        <v>74</v>
      </c>
      <c r="BJ25" s="197">
        <v>3946.7157305300011</v>
      </c>
      <c r="BK25" s="197">
        <v>2497.56338826</v>
      </c>
      <c r="BL25" s="197">
        <v>4108</v>
      </c>
      <c r="BM25" s="199">
        <v>4.0865438628471917E-2</v>
      </c>
      <c r="BN25" s="199">
        <v>0.64480309861603047</v>
      </c>
      <c r="BO25" s="200">
        <v>1.0446715596356406E-2</v>
      </c>
    </row>
    <row r="26" spans="2:67" x14ac:dyDescent="0.3">
      <c r="B26" s="201"/>
      <c r="H26" s="198">
        <v>18</v>
      </c>
      <c r="I26" s="196" t="s">
        <v>68</v>
      </c>
      <c r="J26" s="197">
        <v>579.17999999999995</v>
      </c>
      <c r="K26" s="197"/>
      <c r="L26" s="197">
        <v>17.489999999999998</v>
      </c>
      <c r="M26" s="197"/>
      <c r="N26" s="197">
        <v>86.09</v>
      </c>
      <c r="O26" s="197"/>
      <c r="P26" s="197">
        <v>3097.41</v>
      </c>
      <c r="Q26" s="197"/>
      <c r="R26" s="197">
        <v>3780.17</v>
      </c>
      <c r="S26" s="281"/>
      <c r="T26" s="198">
        <v>18</v>
      </c>
      <c r="U26" s="196" t="s">
        <v>64</v>
      </c>
      <c r="V26" s="197">
        <v>0</v>
      </c>
      <c r="W26" s="197">
        <v>0</v>
      </c>
      <c r="X26" s="197">
        <v>0</v>
      </c>
      <c r="Y26" s="197">
        <v>0</v>
      </c>
      <c r="Z26" s="197">
        <v>0</v>
      </c>
      <c r="AA26" s="197">
        <v>0</v>
      </c>
      <c r="AB26" s="197">
        <v>0</v>
      </c>
      <c r="AC26" s="197">
        <v>0</v>
      </c>
      <c r="AD26" s="197">
        <v>0</v>
      </c>
      <c r="AE26" s="197">
        <v>0</v>
      </c>
      <c r="AG26" s="198">
        <v>18</v>
      </c>
      <c r="AH26" s="196" t="s">
        <v>72</v>
      </c>
      <c r="AI26" s="197">
        <v>321.47594466999999</v>
      </c>
      <c r="AJ26" s="197">
        <v>324.95892724000004</v>
      </c>
      <c r="AK26" s="197">
        <v>521.55999999999995</v>
      </c>
      <c r="AL26" s="199">
        <v>0.62239199743355389</v>
      </c>
      <c r="AM26" s="199">
        <v>0.60500283660402165</v>
      </c>
      <c r="AN26" s="200">
        <v>2.7192883760588744E-3</v>
      </c>
      <c r="AP26" s="198">
        <v>18</v>
      </c>
      <c r="AQ26" s="196" t="s">
        <v>63</v>
      </c>
      <c r="AR26" s="197">
        <v>1842.8628255499989</v>
      </c>
      <c r="AS26" s="197">
        <v>1557.3313835999998</v>
      </c>
      <c r="AT26" s="197">
        <v>1913.08</v>
      </c>
      <c r="AU26" s="199">
        <v>3.8102225231574138E-2</v>
      </c>
      <c r="AV26" s="199">
        <v>0.22843475714053563</v>
      </c>
      <c r="AW26" s="200">
        <v>1.0023680675759596E-2</v>
      </c>
      <c r="AY26" s="198">
        <v>18</v>
      </c>
      <c r="AZ26" s="196" t="s">
        <v>64</v>
      </c>
      <c r="BA26" s="197"/>
      <c r="BB26" s="288"/>
      <c r="BC26" s="197">
        <v>0</v>
      </c>
      <c r="BD26" s="199" t="s">
        <v>241</v>
      </c>
      <c r="BE26" s="199" t="s">
        <v>241</v>
      </c>
      <c r="BF26" s="200">
        <v>0</v>
      </c>
      <c r="BH26" s="195">
        <v>18</v>
      </c>
      <c r="BI26" s="196" t="s">
        <v>68</v>
      </c>
      <c r="BJ26" s="197">
        <v>2930.6489694700003</v>
      </c>
      <c r="BK26" s="197">
        <v>2476.7924905700002</v>
      </c>
      <c r="BL26" s="197">
        <v>3780.17</v>
      </c>
      <c r="BM26" s="199">
        <v>0.28987471354634242</v>
      </c>
      <c r="BN26" s="199">
        <v>0.52623605505604765</v>
      </c>
      <c r="BO26" s="200">
        <v>9.613038192764994E-3</v>
      </c>
    </row>
    <row r="27" spans="2:67" x14ac:dyDescent="0.3">
      <c r="B27" s="201"/>
      <c r="H27" s="198">
        <v>19</v>
      </c>
      <c r="I27" s="196" t="s">
        <v>81</v>
      </c>
      <c r="J27" s="197">
        <v>2111.4899999999998</v>
      </c>
      <c r="K27" s="197"/>
      <c r="L27" s="197"/>
      <c r="M27" s="197"/>
      <c r="N27" s="197"/>
      <c r="O27" s="197"/>
      <c r="P27" s="197"/>
      <c r="Q27" s="197"/>
      <c r="R27" s="197">
        <v>2111.4899999999998</v>
      </c>
      <c r="S27" s="281"/>
      <c r="T27" s="198">
        <v>19</v>
      </c>
      <c r="U27" s="196" t="s">
        <v>72</v>
      </c>
      <c r="V27" s="197">
        <v>0</v>
      </c>
      <c r="W27" s="197">
        <v>0</v>
      </c>
      <c r="X27" s="197">
        <v>0</v>
      </c>
      <c r="Y27" s="197">
        <v>0</v>
      </c>
      <c r="Z27" s="197">
        <v>0</v>
      </c>
      <c r="AA27" s="197">
        <v>0</v>
      </c>
      <c r="AB27" s="197">
        <v>0</v>
      </c>
      <c r="AC27" s="197">
        <v>0</v>
      </c>
      <c r="AD27" s="197">
        <v>0</v>
      </c>
      <c r="AE27" s="197">
        <v>0</v>
      </c>
      <c r="AG27" s="198">
        <v>19</v>
      </c>
      <c r="AH27" s="196" t="s">
        <v>159</v>
      </c>
      <c r="AI27" s="197"/>
      <c r="AJ27" s="197">
        <v>58.897923000000006</v>
      </c>
      <c r="AK27" s="197">
        <v>94.64</v>
      </c>
      <c r="AL27" s="199" t="s">
        <v>241</v>
      </c>
      <c r="AM27" s="199">
        <v>0.60684783400596309</v>
      </c>
      <c r="AN27" s="200">
        <v>4.9343019386113179E-4</v>
      </c>
      <c r="AP27" s="198">
        <v>19</v>
      </c>
      <c r="AQ27" s="196" t="s">
        <v>74</v>
      </c>
      <c r="AR27" s="197">
        <v>1770.1975661700012</v>
      </c>
      <c r="AS27" s="197">
        <v>1068.90287326</v>
      </c>
      <c r="AT27" s="197">
        <v>1867</v>
      </c>
      <c r="AU27" s="199">
        <v>5.4684536731931299E-2</v>
      </c>
      <c r="AV27" s="199">
        <v>0.74665074508212204</v>
      </c>
      <c r="AW27" s="200">
        <v>9.7822421548723355E-3</v>
      </c>
      <c r="AY27" s="198">
        <v>19</v>
      </c>
      <c r="AZ27" s="196" t="s">
        <v>72</v>
      </c>
      <c r="BA27" s="197"/>
      <c r="BB27" s="288"/>
      <c r="BC27" s="197">
        <v>0</v>
      </c>
      <c r="BD27" s="199" t="s">
        <v>241</v>
      </c>
      <c r="BE27" s="199" t="s">
        <v>241</v>
      </c>
      <c r="BF27" s="200">
        <v>0</v>
      </c>
      <c r="BH27" s="195">
        <v>19</v>
      </c>
      <c r="BI27" s="196" t="s">
        <v>81</v>
      </c>
      <c r="BJ27" s="197">
        <v>1803.4439388999999</v>
      </c>
      <c r="BK27" s="197">
        <v>1347.92510623</v>
      </c>
      <c r="BL27" s="197">
        <v>3263.2999999999997</v>
      </c>
      <c r="BM27" s="199">
        <v>0.80948236294521614</v>
      </c>
      <c r="BN27" s="199">
        <v>1.4209802049960292</v>
      </c>
      <c r="BO27" s="200">
        <v>8.2986287744863316E-3</v>
      </c>
    </row>
    <row r="28" spans="2:67" x14ac:dyDescent="0.3">
      <c r="B28" s="201"/>
      <c r="H28" s="198">
        <v>20</v>
      </c>
      <c r="I28" s="196" t="s">
        <v>70</v>
      </c>
      <c r="J28" s="197">
        <v>20.99</v>
      </c>
      <c r="K28" s="197">
        <v>445.43</v>
      </c>
      <c r="L28" s="197">
        <v>310.48</v>
      </c>
      <c r="M28" s="197">
        <v>22.11</v>
      </c>
      <c r="N28" s="197">
        <v>0</v>
      </c>
      <c r="O28" s="197">
        <v>0</v>
      </c>
      <c r="P28" s="197">
        <v>2377.16</v>
      </c>
      <c r="Q28" s="197">
        <v>0</v>
      </c>
      <c r="R28" s="197">
        <v>3176.17</v>
      </c>
      <c r="S28" s="281"/>
      <c r="T28" s="198">
        <v>20</v>
      </c>
      <c r="U28" s="196" t="s">
        <v>59</v>
      </c>
      <c r="V28" s="197">
        <v>0</v>
      </c>
      <c r="W28" s="197">
        <v>0</v>
      </c>
      <c r="X28" s="197">
        <v>0</v>
      </c>
      <c r="Y28" s="197">
        <v>0</v>
      </c>
      <c r="Z28" s="197">
        <v>0</v>
      </c>
      <c r="AA28" s="197">
        <v>0</v>
      </c>
      <c r="AB28" s="197">
        <v>0</v>
      </c>
      <c r="AC28" s="197">
        <v>0</v>
      </c>
      <c r="AD28" s="197">
        <v>0</v>
      </c>
      <c r="AE28" s="197">
        <v>0</v>
      </c>
      <c r="AF28" s="22"/>
      <c r="AG28" s="198">
        <v>20</v>
      </c>
      <c r="AH28" s="196" t="s">
        <v>217</v>
      </c>
      <c r="AI28" s="197">
        <v>0</v>
      </c>
      <c r="AJ28" s="197">
        <v>0</v>
      </c>
      <c r="AK28" s="197">
        <v>0</v>
      </c>
      <c r="AL28" s="199" t="s">
        <v>241</v>
      </c>
      <c r="AM28" s="199" t="s">
        <v>241</v>
      </c>
      <c r="AN28" s="200">
        <v>0</v>
      </c>
      <c r="AP28" s="198">
        <v>20</v>
      </c>
      <c r="AQ28" s="196" t="s">
        <v>217</v>
      </c>
      <c r="AR28" s="197">
        <v>2551.989693</v>
      </c>
      <c r="AS28" s="197">
        <v>1032.0420179999996</v>
      </c>
      <c r="AT28" s="197">
        <v>1716</v>
      </c>
      <c r="AU28" s="199">
        <v>-0.32758349114539309</v>
      </c>
      <c r="AV28" s="199">
        <v>0.66272299971414594</v>
      </c>
      <c r="AW28" s="200">
        <v>8.9910699184579147E-3</v>
      </c>
      <c r="AY28" s="198">
        <v>20</v>
      </c>
      <c r="AZ28" s="196" t="s">
        <v>59</v>
      </c>
      <c r="BA28" s="197"/>
      <c r="BB28" s="288"/>
      <c r="BC28" s="197">
        <v>0</v>
      </c>
      <c r="BD28" s="199" t="s">
        <v>241</v>
      </c>
      <c r="BE28" s="199" t="s">
        <v>241</v>
      </c>
      <c r="BF28" s="200">
        <v>0</v>
      </c>
      <c r="BH28" s="195">
        <v>20</v>
      </c>
      <c r="BI28" s="196" t="s">
        <v>70</v>
      </c>
      <c r="BJ28" s="197">
        <v>2643.1985743700002</v>
      </c>
      <c r="BK28" s="197">
        <v>2069.3593217800003</v>
      </c>
      <c r="BL28" s="197">
        <v>3192.58</v>
      </c>
      <c r="BM28" s="199">
        <v>0.20784720109836741</v>
      </c>
      <c r="BN28" s="199">
        <v>0.54278668107471995</v>
      </c>
      <c r="BO28" s="200">
        <v>8.1187865819414631E-3</v>
      </c>
    </row>
    <row r="29" spans="2:67" x14ac:dyDescent="0.3">
      <c r="B29" s="201"/>
      <c r="H29" s="198">
        <v>21</v>
      </c>
      <c r="I29" s="196" t="s">
        <v>159</v>
      </c>
      <c r="J29" s="197">
        <v>18.829999999999998</v>
      </c>
      <c r="K29" s="197">
        <v>0</v>
      </c>
      <c r="L29" s="197">
        <v>2468.27</v>
      </c>
      <c r="M29" s="197">
        <v>3.52</v>
      </c>
      <c r="N29" s="197">
        <v>0</v>
      </c>
      <c r="O29" s="197">
        <v>0</v>
      </c>
      <c r="P29" s="197">
        <v>94.64</v>
      </c>
      <c r="Q29" s="197">
        <v>0</v>
      </c>
      <c r="R29" s="197">
        <v>2585.2599999999998</v>
      </c>
      <c r="S29" s="281"/>
      <c r="T29" s="198">
        <v>21</v>
      </c>
      <c r="U29" s="196" t="s">
        <v>69</v>
      </c>
      <c r="V29" s="197"/>
      <c r="W29" s="197"/>
      <c r="X29" s="197"/>
      <c r="Y29" s="197"/>
      <c r="Z29" s="197"/>
      <c r="AA29" s="197"/>
      <c r="AB29" s="197"/>
      <c r="AC29" s="197"/>
      <c r="AD29" s="197"/>
      <c r="AE29" s="197">
        <v>0</v>
      </c>
      <c r="AF29" s="22"/>
      <c r="AG29" s="198">
        <v>21</v>
      </c>
      <c r="AH29" s="196" t="s">
        <v>226</v>
      </c>
      <c r="AI29" s="197">
        <v>0</v>
      </c>
      <c r="AJ29" s="197">
        <v>0</v>
      </c>
      <c r="AK29" s="197">
        <v>0</v>
      </c>
      <c r="AL29" s="199" t="s">
        <v>241</v>
      </c>
      <c r="AM29" s="199" t="s">
        <v>241</v>
      </c>
      <c r="AN29" s="200">
        <v>0</v>
      </c>
      <c r="AO29" s="182"/>
      <c r="AP29" s="198">
        <v>21</v>
      </c>
      <c r="AQ29" s="196" t="s">
        <v>70</v>
      </c>
      <c r="AR29" s="197">
        <v>817.97273551000012</v>
      </c>
      <c r="AS29" s="197">
        <v>529.3782274900002</v>
      </c>
      <c r="AT29" s="197">
        <v>799.0100000000001</v>
      </c>
      <c r="AU29" s="199">
        <v>-2.3182600943510545E-2</v>
      </c>
      <c r="AV29" s="199">
        <v>0.50933672468630786</v>
      </c>
      <c r="AW29" s="200">
        <v>4.1864538319038806E-3</v>
      </c>
      <c r="AY29" s="198">
        <v>21</v>
      </c>
      <c r="AZ29" s="196" t="s">
        <v>69</v>
      </c>
      <c r="BA29" s="197">
        <v>11.610731750000001</v>
      </c>
      <c r="BB29" s="288">
        <v>8.9743844999999993</v>
      </c>
      <c r="BC29" s="197">
        <v>0</v>
      </c>
      <c r="BD29" s="199">
        <v>-1</v>
      </c>
      <c r="BE29" s="199">
        <v>-1</v>
      </c>
      <c r="BF29" s="200">
        <v>0</v>
      </c>
      <c r="BH29" s="198">
        <v>21</v>
      </c>
      <c r="BI29" s="196" t="s">
        <v>159</v>
      </c>
      <c r="BJ29" s="197"/>
      <c r="BK29" s="197">
        <v>1707.4843089999999</v>
      </c>
      <c r="BL29" s="197">
        <v>2570.2599999999998</v>
      </c>
      <c r="BM29" s="199" t="s">
        <v>241</v>
      </c>
      <c r="BN29" s="199">
        <v>0.50529055315611671</v>
      </c>
      <c r="BO29" s="200">
        <v>6.5362159758254653E-3</v>
      </c>
    </row>
    <row r="30" spans="2:67" x14ac:dyDescent="0.3">
      <c r="B30" s="201"/>
      <c r="H30" s="198">
        <v>22</v>
      </c>
      <c r="I30" s="196" t="s">
        <v>217</v>
      </c>
      <c r="J30" s="197">
        <v>1252</v>
      </c>
      <c r="K30" s="197">
        <v>0</v>
      </c>
      <c r="L30" s="197">
        <v>136</v>
      </c>
      <c r="M30" s="197">
        <v>66</v>
      </c>
      <c r="N30" s="197">
        <v>0</v>
      </c>
      <c r="O30" s="197">
        <v>262</v>
      </c>
      <c r="P30" s="197">
        <v>0</v>
      </c>
      <c r="Q30" s="197">
        <v>0</v>
      </c>
      <c r="R30" s="197">
        <v>1716</v>
      </c>
      <c r="S30" s="281"/>
      <c r="T30" s="198">
        <v>22</v>
      </c>
      <c r="U30" s="196" t="s">
        <v>226</v>
      </c>
      <c r="V30" s="197">
        <v>0</v>
      </c>
      <c r="W30" s="197">
        <v>0</v>
      </c>
      <c r="X30" s="197">
        <v>0</v>
      </c>
      <c r="Y30" s="197">
        <v>0</v>
      </c>
      <c r="Z30" s="197">
        <v>0</v>
      </c>
      <c r="AA30" s="197">
        <v>0</v>
      </c>
      <c r="AB30" s="197">
        <v>0</v>
      </c>
      <c r="AC30" s="197">
        <v>0</v>
      </c>
      <c r="AD30" s="197">
        <v>0</v>
      </c>
      <c r="AE30" s="197">
        <v>0</v>
      </c>
      <c r="AF30" s="22"/>
      <c r="AG30" s="198">
        <v>22</v>
      </c>
      <c r="AH30" s="196" t="s">
        <v>78</v>
      </c>
      <c r="AI30" s="197">
        <v>0</v>
      </c>
      <c r="AJ30" s="197">
        <v>0</v>
      </c>
      <c r="AK30" s="197"/>
      <c r="AL30" s="199" t="s">
        <v>241</v>
      </c>
      <c r="AM30" s="199" t="s">
        <v>241</v>
      </c>
      <c r="AN30" s="200">
        <v>0</v>
      </c>
      <c r="AP30" s="198">
        <v>22</v>
      </c>
      <c r="AQ30" s="196" t="s">
        <v>68</v>
      </c>
      <c r="AR30" s="197">
        <v>570.20750087000033</v>
      </c>
      <c r="AS30" s="197">
        <v>461.19509339999991</v>
      </c>
      <c r="AT30" s="197">
        <v>682.76</v>
      </c>
      <c r="AU30" s="199">
        <v>0.19738866808709354</v>
      </c>
      <c r="AV30" s="199">
        <v>0.48041470902604377</v>
      </c>
      <c r="AW30" s="200">
        <v>3.5773560008894672E-3</v>
      </c>
      <c r="AY30" s="198">
        <v>22</v>
      </c>
      <c r="AZ30" s="196" t="s">
        <v>226</v>
      </c>
      <c r="BA30" s="197"/>
      <c r="BB30" s="288"/>
      <c r="BC30" s="197">
        <v>0</v>
      </c>
      <c r="BD30" s="199" t="s">
        <v>241</v>
      </c>
      <c r="BE30" s="199" t="s">
        <v>241</v>
      </c>
      <c r="BF30" s="200">
        <v>0</v>
      </c>
      <c r="BH30" s="198">
        <v>22</v>
      </c>
      <c r="BI30" s="196" t="s">
        <v>217</v>
      </c>
      <c r="BJ30" s="197">
        <v>2551.989693</v>
      </c>
      <c r="BK30" s="197">
        <v>1032.0420179999996</v>
      </c>
      <c r="BL30" s="197">
        <v>2036</v>
      </c>
      <c r="BM30" s="199">
        <v>-0.20219113518183007</v>
      </c>
      <c r="BN30" s="199">
        <v>0.97278789476573491</v>
      </c>
      <c r="BO30" s="200">
        <v>5.1775834844648592E-3</v>
      </c>
    </row>
    <row r="31" spans="2:67" x14ac:dyDescent="0.3">
      <c r="B31" s="201"/>
      <c r="H31" s="198">
        <v>23</v>
      </c>
      <c r="I31" s="196" t="s">
        <v>226</v>
      </c>
      <c r="J31" s="197">
        <v>418.54</v>
      </c>
      <c r="K31" s="197">
        <v>0</v>
      </c>
      <c r="L31" s="197">
        <v>3.52</v>
      </c>
      <c r="M31" s="197">
        <v>0</v>
      </c>
      <c r="N31" s="197">
        <v>202.55</v>
      </c>
      <c r="O31" s="197">
        <v>0</v>
      </c>
      <c r="P31" s="197">
        <v>0</v>
      </c>
      <c r="Q31" s="197">
        <v>0</v>
      </c>
      <c r="R31" s="197">
        <v>624.61</v>
      </c>
      <c r="S31" s="281"/>
      <c r="T31" s="198">
        <v>23</v>
      </c>
      <c r="U31" s="196" t="s">
        <v>160</v>
      </c>
      <c r="V31" s="197"/>
      <c r="W31" s="197"/>
      <c r="X31" s="197"/>
      <c r="Y31" s="197"/>
      <c r="Z31" s="197"/>
      <c r="AA31" s="197"/>
      <c r="AB31" s="197"/>
      <c r="AC31" s="197"/>
      <c r="AD31" s="197"/>
      <c r="AE31" s="197">
        <v>0</v>
      </c>
      <c r="AF31" s="22"/>
      <c r="AG31" s="198">
        <v>23</v>
      </c>
      <c r="AH31" s="196" t="s">
        <v>81</v>
      </c>
      <c r="AI31" s="197">
        <v>0</v>
      </c>
      <c r="AJ31" s="197">
        <v>0</v>
      </c>
      <c r="AK31" s="197"/>
      <c r="AL31" s="199" t="s">
        <v>241</v>
      </c>
      <c r="AM31" s="199" t="s">
        <v>241</v>
      </c>
      <c r="AN31" s="200">
        <v>0</v>
      </c>
      <c r="AP31" s="198">
        <v>23</v>
      </c>
      <c r="AQ31" s="196" t="s">
        <v>226</v>
      </c>
      <c r="AR31" s="197">
        <v>190.88214440000002</v>
      </c>
      <c r="AS31" s="197">
        <v>434.62758879999996</v>
      </c>
      <c r="AT31" s="197">
        <v>624.61</v>
      </c>
      <c r="AU31" s="199">
        <v>2.2722285364266894</v>
      </c>
      <c r="AV31" s="199">
        <v>0.43711539740157446</v>
      </c>
      <c r="AW31" s="200">
        <v>3.2726760966013974E-3</v>
      </c>
      <c r="AY31" s="198">
        <v>23</v>
      </c>
      <c r="AZ31" s="196" t="s">
        <v>160</v>
      </c>
      <c r="BA31" s="197"/>
      <c r="BB31" s="288"/>
      <c r="BC31" s="197">
        <v>0</v>
      </c>
      <c r="BD31" s="199" t="s">
        <v>241</v>
      </c>
      <c r="BE31" s="199" t="s">
        <v>241</v>
      </c>
      <c r="BF31" s="200">
        <v>0</v>
      </c>
      <c r="BH31" s="198">
        <v>22</v>
      </c>
      <c r="BI31" s="196" t="s">
        <v>226</v>
      </c>
      <c r="BJ31" s="197">
        <v>190.88214440000002</v>
      </c>
      <c r="BK31" s="197">
        <v>434.62758879999996</v>
      </c>
      <c r="BL31" s="197">
        <v>624.61</v>
      </c>
      <c r="BM31" s="199">
        <v>2.2722285364266894</v>
      </c>
      <c r="BN31" s="199">
        <v>0.43711539740157446</v>
      </c>
      <c r="BO31" s="200">
        <v>1.5883941160273064E-3</v>
      </c>
    </row>
    <row r="32" spans="2:67" ht="13.95" customHeight="1" x14ac:dyDescent="0.3">
      <c r="B32" s="201"/>
      <c r="H32" s="333" t="s">
        <v>77</v>
      </c>
      <c r="I32" s="334"/>
      <c r="J32" s="211">
        <v>32659.52</v>
      </c>
      <c r="K32" s="211">
        <v>28517.15</v>
      </c>
      <c r="L32" s="211">
        <v>64219.61</v>
      </c>
      <c r="M32" s="211">
        <v>15651.21</v>
      </c>
      <c r="N32" s="211">
        <v>12251.88</v>
      </c>
      <c r="O32" s="211">
        <v>32707.09</v>
      </c>
      <c r="P32" s="211">
        <v>191800.18000000002</v>
      </c>
      <c r="Q32" s="211">
        <v>81.740000000000009</v>
      </c>
      <c r="R32" s="212">
        <v>377888.38000000006</v>
      </c>
      <c r="S32" s="281"/>
      <c r="T32" s="198">
        <v>24</v>
      </c>
      <c r="U32" s="196" t="s">
        <v>159</v>
      </c>
      <c r="V32" s="197">
        <v>0</v>
      </c>
      <c r="W32" s="197">
        <v>0</v>
      </c>
      <c r="X32" s="197">
        <v>0</v>
      </c>
      <c r="Y32" s="197">
        <v>0</v>
      </c>
      <c r="Z32" s="197">
        <v>0</v>
      </c>
      <c r="AA32" s="197">
        <v>0</v>
      </c>
      <c r="AB32" s="197">
        <v>0</v>
      </c>
      <c r="AC32" s="197">
        <v>0</v>
      </c>
      <c r="AD32" s="197">
        <v>-15</v>
      </c>
      <c r="AE32" s="197">
        <v>-15</v>
      </c>
      <c r="AF32" s="22"/>
      <c r="AG32" s="206">
        <v>24</v>
      </c>
      <c r="AH32" s="207" t="s">
        <v>65</v>
      </c>
      <c r="AI32" s="208">
        <v>3176.0284449700002</v>
      </c>
      <c r="AJ32" s="208">
        <v>1634.0609299799999</v>
      </c>
      <c r="AK32" s="208"/>
      <c r="AL32" s="209">
        <v>-1</v>
      </c>
      <c r="AM32" s="209">
        <v>-1</v>
      </c>
      <c r="AN32" s="209">
        <v>0</v>
      </c>
      <c r="AP32" s="206">
        <v>24</v>
      </c>
      <c r="AQ32" s="207" t="s">
        <v>65</v>
      </c>
      <c r="AR32" s="208">
        <v>9117.3330969299714</v>
      </c>
      <c r="AS32" s="208">
        <v>5561.2565651800242</v>
      </c>
      <c r="AT32" s="208">
        <v>0</v>
      </c>
      <c r="AU32" s="209">
        <v>-1</v>
      </c>
      <c r="AV32" s="209">
        <v>-1</v>
      </c>
      <c r="AW32" s="214">
        <v>0</v>
      </c>
      <c r="AY32" s="198">
        <v>24</v>
      </c>
      <c r="AZ32" s="196" t="s">
        <v>159</v>
      </c>
      <c r="BA32" s="197"/>
      <c r="BB32" s="288">
        <v>-15</v>
      </c>
      <c r="BC32" s="197">
        <v>-15</v>
      </c>
      <c r="BD32" s="199" t="s">
        <v>241</v>
      </c>
      <c r="BE32" s="199">
        <v>0</v>
      </c>
      <c r="BF32" s="200">
        <v>-2.1314396297433588E-3</v>
      </c>
      <c r="BH32" s="206">
        <v>23</v>
      </c>
      <c r="BI32" s="207" t="s">
        <v>65</v>
      </c>
      <c r="BJ32" s="208">
        <v>12293.361541899971</v>
      </c>
      <c r="BK32" s="208">
        <v>7195.317495160024</v>
      </c>
      <c r="BL32" s="208">
        <v>0</v>
      </c>
      <c r="BM32" s="209">
        <v>-1</v>
      </c>
      <c r="BN32" s="209">
        <v>-1</v>
      </c>
      <c r="BO32" s="214">
        <v>0</v>
      </c>
    </row>
    <row r="33" spans="2:67" ht="14.4" customHeight="1" x14ac:dyDescent="0.3">
      <c r="B33" s="201"/>
      <c r="K33" s="182"/>
      <c r="L33" s="182"/>
      <c r="M33" s="182"/>
      <c r="N33" s="182"/>
      <c r="R33" s="275" t="s">
        <v>224</v>
      </c>
      <c r="S33" s="205"/>
      <c r="T33" s="333" t="s">
        <v>77</v>
      </c>
      <c r="U33" s="334"/>
      <c r="V33" s="212">
        <v>381.25000000000006</v>
      </c>
      <c r="W33" s="212">
        <v>0</v>
      </c>
      <c r="X33" s="212">
        <v>0</v>
      </c>
      <c r="Y33" s="212">
        <v>0</v>
      </c>
      <c r="Z33" s="212">
        <v>0</v>
      </c>
      <c r="AA33" s="212">
        <v>2333.0099999999998</v>
      </c>
      <c r="AB33" s="212">
        <v>6</v>
      </c>
      <c r="AC33" s="212">
        <v>5459.25</v>
      </c>
      <c r="AD33" s="212">
        <v>2397.91</v>
      </c>
      <c r="AE33" s="212">
        <v>10577.42</v>
      </c>
      <c r="AG33" s="206">
        <v>25</v>
      </c>
      <c r="AH33" s="207" t="s">
        <v>76</v>
      </c>
      <c r="AI33" s="208">
        <v>310.24287500000003</v>
      </c>
      <c r="AJ33" s="208">
        <v>174.97301199999995</v>
      </c>
      <c r="AK33" s="208"/>
      <c r="AL33" s="209">
        <v>-1</v>
      </c>
      <c r="AM33" s="209">
        <v>-1</v>
      </c>
      <c r="AN33" s="209">
        <v>0</v>
      </c>
      <c r="AO33" s="22"/>
      <c r="AP33" s="206">
        <v>25</v>
      </c>
      <c r="AQ33" s="207" t="s">
        <v>76</v>
      </c>
      <c r="AR33" s="208">
        <v>656.45420000000001</v>
      </c>
      <c r="AS33" s="208">
        <v>243.06043500000007</v>
      </c>
      <c r="AT33" s="208">
        <v>0</v>
      </c>
      <c r="AU33" s="209">
        <v>-1</v>
      </c>
      <c r="AV33" s="209">
        <v>-1</v>
      </c>
      <c r="AW33" s="214">
        <v>0</v>
      </c>
      <c r="AX33" s="22"/>
      <c r="AY33" s="206">
        <v>25</v>
      </c>
      <c r="AZ33" s="207" t="s">
        <v>65</v>
      </c>
      <c r="BA33" s="208">
        <v>8</v>
      </c>
      <c r="BB33" s="208"/>
      <c r="BC33" s="208">
        <v>0</v>
      </c>
      <c r="BD33" s="209">
        <v>-1</v>
      </c>
      <c r="BE33" s="209" t="s">
        <v>241</v>
      </c>
      <c r="BF33" s="214">
        <v>0</v>
      </c>
      <c r="BH33" s="206">
        <v>25</v>
      </c>
      <c r="BI33" s="207" t="s">
        <v>76</v>
      </c>
      <c r="BJ33" s="208">
        <v>966.69707500000004</v>
      </c>
      <c r="BK33" s="208">
        <v>418.03344700000002</v>
      </c>
      <c r="BL33" s="208">
        <v>0</v>
      </c>
      <c r="BM33" s="209">
        <v>-1</v>
      </c>
      <c r="BN33" s="209">
        <v>-1</v>
      </c>
      <c r="BO33" s="214">
        <v>0</v>
      </c>
    </row>
    <row r="34" spans="2:67" ht="14.4" customHeight="1" x14ac:dyDescent="0.3">
      <c r="B34" s="201"/>
      <c r="K34" s="216"/>
      <c r="L34" s="210"/>
      <c r="M34" s="183"/>
      <c r="N34" s="182"/>
      <c r="R34" s="277" t="s">
        <v>43</v>
      </c>
      <c r="S34" s="270"/>
      <c r="W34" s="182"/>
      <c r="X34" s="182"/>
      <c r="Y34" s="182"/>
      <c r="Z34" s="182"/>
      <c r="AE34" s="275" t="s">
        <v>224</v>
      </c>
      <c r="AF34" s="22"/>
      <c r="AG34" s="206">
        <v>26</v>
      </c>
      <c r="AH34" s="207" t="s">
        <v>160</v>
      </c>
      <c r="AI34" s="208"/>
      <c r="AJ34" s="208">
        <v>5.8237547300000001</v>
      </c>
      <c r="AK34" s="208"/>
      <c r="AL34" s="209"/>
      <c r="AM34" s="209"/>
      <c r="AN34" s="209"/>
      <c r="AO34" s="22"/>
      <c r="AP34" s="206">
        <v>26</v>
      </c>
      <c r="AQ34" s="207" t="s">
        <v>160</v>
      </c>
      <c r="AR34" s="208"/>
      <c r="AS34" s="208">
        <v>11.718630000000001</v>
      </c>
      <c r="AT34" s="208">
        <v>0</v>
      </c>
      <c r="AU34" s="209" t="s">
        <v>241</v>
      </c>
      <c r="AV34" s="209">
        <v>-1</v>
      </c>
      <c r="AW34" s="214">
        <v>0</v>
      </c>
      <c r="AX34" s="22"/>
      <c r="AY34" s="215">
        <v>26</v>
      </c>
      <c r="AZ34" s="207" t="s">
        <v>76</v>
      </c>
      <c r="BA34" s="208">
        <v>4.4263019999999997</v>
      </c>
      <c r="BB34" s="208">
        <v>3.124968</v>
      </c>
      <c r="BC34" s="208">
        <v>0</v>
      </c>
      <c r="BD34" s="209">
        <v>-1</v>
      </c>
      <c r="BE34" s="209">
        <v>-1</v>
      </c>
      <c r="BF34" s="214">
        <v>0</v>
      </c>
      <c r="BG34" s="22"/>
      <c r="BH34" s="299">
        <v>26</v>
      </c>
      <c r="BI34" s="300" t="s">
        <v>160</v>
      </c>
      <c r="BJ34" s="301"/>
      <c r="BK34" s="301">
        <v>17.542384730000002</v>
      </c>
      <c r="BL34" s="301">
        <v>0</v>
      </c>
      <c r="BM34" s="302" t="s">
        <v>241</v>
      </c>
      <c r="BN34" s="302">
        <v>-1</v>
      </c>
      <c r="BO34" s="303">
        <v>0</v>
      </c>
    </row>
    <row r="35" spans="2:67" ht="14.4" customHeight="1" x14ac:dyDescent="0.3">
      <c r="B35" s="201"/>
      <c r="K35" s="182"/>
      <c r="L35" s="182"/>
      <c r="M35" s="182"/>
      <c r="N35" s="182"/>
      <c r="R35" s="274" t="s">
        <v>116</v>
      </c>
      <c r="S35" s="205"/>
      <c r="W35" s="216"/>
      <c r="X35" s="210"/>
      <c r="Y35" s="183"/>
      <c r="Z35" s="182"/>
      <c r="AE35" s="277" t="s">
        <v>43</v>
      </c>
      <c r="AG35" s="335" t="s">
        <v>77</v>
      </c>
      <c r="AH35" s="335"/>
      <c r="AI35" s="212">
        <v>163811.33830263998</v>
      </c>
      <c r="AJ35" s="212">
        <v>123237.12800140001</v>
      </c>
      <c r="AK35" s="212">
        <v>191800.18000000005</v>
      </c>
      <c r="AL35" s="213">
        <v>0.17086022242032439</v>
      </c>
      <c r="AM35" s="213">
        <v>0.55635061535855623</v>
      </c>
      <c r="AN35" s="213">
        <v>1</v>
      </c>
      <c r="AO35" s="22"/>
      <c r="AP35" s="335" t="s">
        <v>77</v>
      </c>
      <c r="AQ35" s="335"/>
      <c r="AR35" s="212">
        <v>191435.27423082982</v>
      </c>
      <c r="AS35" s="212">
        <v>115831.45618213013</v>
      </c>
      <c r="AT35" s="212">
        <v>190856.03999999995</v>
      </c>
      <c r="AU35" s="213">
        <v>-3.0257445142081174E-3</v>
      </c>
      <c r="AV35" s="213">
        <v>0.64770474524556843</v>
      </c>
      <c r="AW35" s="213">
        <v>1</v>
      </c>
      <c r="AX35" s="22"/>
      <c r="AY35" s="335" t="s">
        <v>77</v>
      </c>
      <c r="AZ35" s="335"/>
      <c r="BA35" s="212">
        <v>14290.303352409996</v>
      </c>
      <c r="BB35" s="212">
        <v>5946.5566372300009</v>
      </c>
      <c r="BC35" s="212">
        <v>10577.42</v>
      </c>
      <c r="BD35" s="213">
        <v>-0.50753340734273789</v>
      </c>
      <c r="BE35" s="213">
        <v>0.18345749133874834</v>
      </c>
      <c r="BF35" s="213">
        <v>1</v>
      </c>
      <c r="BG35" s="22"/>
      <c r="BH35" s="333" t="s">
        <v>77</v>
      </c>
      <c r="BI35" s="334"/>
      <c r="BJ35" s="212">
        <v>355246.61253346968</v>
      </c>
      <c r="BK35" s="212">
        <v>239068.58418353013</v>
      </c>
      <c r="BL35" s="212">
        <v>393233.64</v>
      </c>
      <c r="BM35" s="213">
        <v>0.10693142770770647</v>
      </c>
      <c r="BN35" s="213">
        <v>0.64485702436803316</v>
      </c>
      <c r="BO35" s="213">
        <v>1</v>
      </c>
    </row>
    <row r="36" spans="2:67" ht="14.4" customHeight="1" x14ac:dyDescent="0.3">
      <c r="B36" s="201"/>
      <c r="R36" s="22"/>
      <c r="S36" s="205"/>
      <c r="AE36" s="274" t="s">
        <v>116</v>
      </c>
      <c r="AN36" s="275" t="s">
        <v>224</v>
      </c>
      <c r="AO36" s="22"/>
      <c r="AP36" s="22"/>
      <c r="AQ36" s="22"/>
      <c r="AR36" s="22"/>
      <c r="AS36" s="22"/>
      <c r="AT36" s="22"/>
      <c r="AU36" s="22"/>
      <c r="AV36" s="22"/>
      <c r="AW36" s="275" t="s">
        <v>224</v>
      </c>
      <c r="AX36" s="22"/>
      <c r="AY36" s="22"/>
      <c r="AZ36" s="22"/>
      <c r="BA36" s="22"/>
      <c r="BB36" s="22"/>
      <c r="BC36" s="22"/>
      <c r="BD36" s="22"/>
      <c r="BE36" s="22"/>
      <c r="BF36" s="275" t="s">
        <v>224</v>
      </c>
      <c r="BG36" s="22"/>
      <c r="BH36" s="22"/>
      <c r="BI36" s="22"/>
      <c r="BJ36" s="276"/>
      <c r="BK36" s="276"/>
      <c r="BL36" s="22"/>
      <c r="BM36" s="22"/>
      <c r="BN36" s="22"/>
      <c r="BO36" s="275" t="s">
        <v>224</v>
      </c>
    </row>
    <row r="37" spans="2:67" ht="14.4" customHeight="1" x14ac:dyDescent="0.3">
      <c r="S37" s="205"/>
      <c r="AN37" s="277" t="s">
        <v>43</v>
      </c>
      <c r="AP37" s="22"/>
      <c r="AQ37" s="22"/>
      <c r="AR37" s="22"/>
      <c r="AS37" s="22"/>
      <c r="AT37" s="22"/>
      <c r="AU37" s="22"/>
      <c r="AV37" s="22"/>
      <c r="AW37" s="277" t="s">
        <v>43</v>
      </c>
      <c r="AY37" s="22"/>
      <c r="AZ37" s="22"/>
      <c r="BA37" s="22"/>
      <c r="BB37" s="22"/>
      <c r="BC37" s="22"/>
      <c r="BD37" s="22"/>
      <c r="BE37" s="22"/>
      <c r="BF37" s="277" t="s">
        <v>43</v>
      </c>
      <c r="BG37" s="22"/>
      <c r="BH37" s="22"/>
      <c r="BI37" s="22"/>
      <c r="BJ37" s="22"/>
      <c r="BK37" s="22"/>
      <c r="BL37" s="22"/>
      <c r="BM37" s="22"/>
      <c r="BN37" s="22"/>
      <c r="BO37" s="277" t="s">
        <v>43</v>
      </c>
    </row>
    <row r="38" spans="2:67" ht="14.4" customHeight="1" x14ac:dyDescent="0.3">
      <c r="S38" s="205"/>
      <c r="U38" s="176" t="s">
        <v>143</v>
      </c>
      <c r="AN38" s="274" t="s">
        <v>232</v>
      </c>
      <c r="AP38" s="22"/>
      <c r="AQ38" s="22"/>
      <c r="AR38" s="22"/>
      <c r="AS38" s="22"/>
      <c r="AT38" s="22"/>
      <c r="AU38" s="22"/>
      <c r="AV38" s="22"/>
      <c r="AW38" s="274" t="s">
        <v>232</v>
      </c>
      <c r="AY38" s="22"/>
      <c r="AZ38" s="22"/>
      <c r="BA38" s="22"/>
      <c r="BB38" s="22"/>
      <c r="BC38" s="22"/>
      <c r="BD38" s="22"/>
      <c r="BE38" s="22"/>
      <c r="BF38" s="274" t="s">
        <v>232</v>
      </c>
      <c r="BH38" s="22"/>
      <c r="BI38" s="22"/>
      <c r="BJ38" s="22"/>
      <c r="BK38" s="22"/>
      <c r="BL38" s="22"/>
      <c r="BM38" s="22"/>
      <c r="BN38" s="22"/>
      <c r="BO38" s="274" t="s">
        <v>232</v>
      </c>
    </row>
    <row r="39" spans="2:67" s="22" customFormat="1" ht="14.4" customHeight="1" x14ac:dyDescent="0.3">
      <c r="C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273"/>
      <c r="U39" s="22" t="s">
        <v>144</v>
      </c>
      <c r="AG39" s="176"/>
      <c r="AH39" s="176"/>
      <c r="AI39" s="176"/>
      <c r="AJ39" s="176"/>
      <c r="AK39" s="291"/>
      <c r="AL39" s="291"/>
      <c r="AM39" s="291"/>
      <c r="AN39" s="289" t="s">
        <v>236</v>
      </c>
      <c r="AW39" s="289" t="s">
        <v>236</v>
      </c>
      <c r="BF39" s="289" t="s">
        <v>236</v>
      </c>
      <c r="BO39" s="289" t="s">
        <v>236</v>
      </c>
    </row>
    <row r="40" spans="2:67" s="22" customFormat="1" ht="14.4" customHeight="1" x14ac:dyDescent="0.3">
      <c r="C40" s="176"/>
      <c r="S40" s="273"/>
      <c r="U40" s="22" t="s">
        <v>145</v>
      </c>
      <c r="AN40" s="274" t="s">
        <v>237</v>
      </c>
      <c r="AW40" s="274" t="s">
        <v>237</v>
      </c>
      <c r="BF40" s="274" t="s">
        <v>237</v>
      </c>
      <c r="BO40" s="274" t="s">
        <v>237</v>
      </c>
    </row>
    <row r="41" spans="2:67" s="22" customFormat="1" ht="14.4" customHeight="1" x14ac:dyDescent="0.3">
      <c r="C41" s="176"/>
      <c r="U41" s="22" t="s">
        <v>146</v>
      </c>
      <c r="AQ41" s="272" t="s">
        <v>228</v>
      </c>
      <c r="AX41" s="273"/>
      <c r="AZ41" s="272" t="s">
        <v>228</v>
      </c>
      <c r="BI41" s="272" t="s">
        <v>228</v>
      </c>
    </row>
    <row r="42" spans="2:67" s="22" customFormat="1" ht="14.4" customHeight="1" x14ac:dyDescent="0.3">
      <c r="C42" s="176"/>
      <c r="U42" s="22" t="s">
        <v>147</v>
      </c>
      <c r="AX42" s="273"/>
    </row>
    <row r="43" spans="2:67" s="22" customFormat="1" ht="14.4" customHeight="1" x14ac:dyDescent="0.3">
      <c r="C43" s="176"/>
      <c r="U43" s="22" t="s">
        <v>148</v>
      </c>
      <c r="AH43" s="272" t="s">
        <v>228</v>
      </c>
    </row>
    <row r="44" spans="2:67" s="22" customFormat="1" ht="14.4" customHeight="1" x14ac:dyDescent="0.3">
      <c r="U44" s="22" t="s">
        <v>149</v>
      </c>
    </row>
    <row r="45" spans="2:67" s="22" customFormat="1" ht="14.4" customHeight="1" x14ac:dyDescent="0.3">
      <c r="C45" s="186" t="s">
        <v>242</v>
      </c>
      <c r="D45" s="188">
        <v>42825</v>
      </c>
      <c r="E45" s="188">
        <v>43190</v>
      </c>
      <c r="U45" s="22" t="s">
        <v>150</v>
      </c>
    </row>
    <row r="46" spans="2:67" s="22" customFormat="1" ht="14.4" customHeight="1" x14ac:dyDescent="0.3">
      <c r="C46" s="278" t="s">
        <v>36</v>
      </c>
      <c r="D46" s="279">
        <v>0.47117460497438152</v>
      </c>
      <c r="E46" s="279">
        <v>0.50755776083932502</v>
      </c>
      <c r="U46" s="22" t="s">
        <v>151</v>
      </c>
      <c r="AV46" s="176"/>
      <c r="AW46" s="176"/>
      <c r="AY46" s="176"/>
      <c r="AZ46" s="176"/>
      <c r="BA46" s="176"/>
      <c r="BB46" s="176"/>
      <c r="BC46" s="176"/>
      <c r="BD46" s="176"/>
      <c r="BE46" s="176"/>
      <c r="BF46" s="176"/>
      <c r="BH46" s="176"/>
      <c r="BI46" s="176"/>
      <c r="BJ46" s="176"/>
      <c r="BK46" s="176"/>
      <c r="BL46" s="176"/>
      <c r="BM46" s="176"/>
      <c r="BN46" s="176"/>
      <c r="BO46" s="176"/>
    </row>
    <row r="47" spans="2:67" s="22" customFormat="1" ht="14.4" customHeight="1" x14ac:dyDescent="0.3">
      <c r="C47" s="278" t="s">
        <v>103</v>
      </c>
      <c r="D47" s="279">
        <v>0.52882539502561854</v>
      </c>
      <c r="E47" s="279">
        <v>0.49244223916067503</v>
      </c>
      <c r="AP47" s="176"/>
      <c r="AQ47" s="176"/>
      <c r="AR47" s="176"/>
      <c r="AS47" s="176"/>
      <c r="AT47" s="176"/>
      <c r="AU47" s="176"/>
      <c r="AV47" s="176"/>
      <c r="AW47" s="176"/>
      <c r="AY47" s="176"/>
      <c r="AZ47" s="176"/>
      <c r="BA47" s="176"/>
      <c r="BB47" s="176"/>
      <c r="BC47" s="176"/>
      <c r="BD47" s="176"/>
      <c r="BE47" s="176"/>
      <c r="BF47" s="176"/>
      <c r="BH47" s="176"/>
      <c r="BI47" s="176"/>
      <c r="BJ47" s="176"/>
      <c r="BK47" s="176"/>
      <c r="BL47" s="176"/>
      <c r="BM47" s="176"/>
      <c r="BN47" s="176"/>
      <c r="BO47" s="176"/>
    </row>
    <row r="48" spans="2:67" s="22" customFormat="1" ht="14.4" customHeight="1" x14ac:dyDescent="0.3">
      <c r="C48" s="18" t="s">
        <v>38</v>
      </c>
      <c r="D48" s="280">
        <v>1</v>
      </c>
      <c r="E48" s="280">
        <v>1</v>
      </c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AP48" s="176"/>
      <c r="AQ48" s="176"/>
      <c r="AR48" s="176"/>
      <c r="AS48" s="176"/>
      <c r="AT48" s="176"/>
      <c r="AU48" s="176"/>
      <c r="AV48" s="176"/>
      <c r="AW48" s="176"/>
      <c r="AY48" s="176"/>
      <c r="AZ48" s="176"/>
      <c r="BA48" s="176"/>
      <c r="BB48" s="176"/>
      <c r="BC48" s="176"/>
      <c r="BD48" s="176"/>
      <c r="BE48" s="176"/>
      <c r="BF48" s="176"/>
      <c r="BH48" s="176"/>
      <c r="BI48" s="176"/>
      <c r="BJ48" s="176"/>
      <c r="BK48" s="176"/>
      <c r="BL48" s="176"/>
      <c r="BM48" s="176"/>
      <c r="BN48" s="176"/>
      <c r="BO48" s="176"/>
    </row>
    <row r="49" spans="33:41" ht="14.4" customHeight="1" x14ac:dyDescent="0.3">
      <c r="AG49" s="22"/>
      <c r="AH49" s="22"/>
      <c r="AI49" s="22"/>
      <c r="AJ49" s="22"/>
      <c r="AK49" s="22"/>
      <c r="AL49" s="22"/>
      <c r="AM49" s="22"/>
      <c r="AN49" s="22"/>
      <c r="AO49" s="22"/>
    </row>
    <row r="73" spans="3:5" ht="14.4" customHeight="1" x14ac:dyDescent="0.3">
      <c r="C73" s="184" t="s">
        <v>132</v>
      </c>
    </row>
    <row r="75" spans="3:5" ht="14.4" customHeight="1" x14ac:dyDescent="0.3">
      <c r="C75" s="186" t="s">
        <v>133</v>
      </c>
      <c r="D75" s="187">
        <v>42825</v>
      </c>
      <c r="E75" s="187">
        <v>43190</v>
      </c>
    </row>
    <row r="76" spans="3:5" ht="14.4" customHeight="1" x14ac:dyDescent="0.3">
      <c r="C76" s="193" t="s">
        <v>130</v>
      </c>
      <c r="D76" s="194">
        <v>1191.81</v>
      </c>
      <c r="E76" s="194">
        <v>5459.25</v>
      </c>
    </row>
    <row r="77" spans="3:5" ht="14.4" customHeight="1" x14ac:dyDescent="0.3">
      <c r="C77" s="193" t="s">
        <v>128</v>
      </c>
      <c r="D77" s="194">
        <v>4474.21</v>
      </c>
      <c r="E77" s="194">
        <v>2333.0099999999998</v>
      </c>
    </row>
    <row r="78" spans="3:5" ht="14.4" customHeight="1" x14ac:dyDescent="0.3">
      <c r="C78" s="193" t="s">
        <v>131</v>
      </c>
      <c r="D78" s="194">
        <v>5050.96</v>
      </c>
      <c r="E78" s="194">
        <v>2397.91</v>
      </c>
    </row>
    <row r="79" spans="3:5" ht="14.4" customHeight="1" x14ac:dyDescent="0.3">
      <c r="C79" s="193" t="s">
        <v>123</v>
      </c>
      <c r="D79" s="194">
        <v>314.59999999999997</v>
      </c>
      <c r="E79" s="194">
        <v>381.25000000000006</v>
      </c>
    </row>
    <row r="80" spans="3:5" ht="14.4" customHeight="1" x14ac:dyDescent="0.3">
      <c r="C80" s="193" t="s">
        <v>125</v>
      </c>
      <c r="D80" s="194">
        <v>370</v>
      </c>
      <c r="E80" s="194">
        <v>0</v>
      </c>
    </row>
    <row r="81" spans="3:6" ht="14.4" customHeight="1" x14ac:dyDescent="0.3">
      <c r="C81" s="193" t="s">
        <v>124</v>
      </c>
      <c r="D81" s="194">
        <v>0</v>
      </c>
      <c r="E81" s="194">
        <v>0</v>
      </c>
    </row>
    <row r="82" spans="3:6" ht="14.4" customHeight="1" x14ac:dyDescent="0.3">
      <c r="C82" s="193" t="s">
        <v>126</v>
      </c>
      <c r="D82" s="194">
        <v>0</v>
      </c>
      <c r="E82" s="194">
        <v>0</v>
      </c>
    </row>
    <row r="83" spans="3:6" ht="14.4" customHeight="1" x14ac:dyDescent="0.3">
      <c r="C83" s="193" t="s">
        <v>127</v>
      </c>
      <c r="D83" s="194">
        <v>0</v>
      </c>
      <c r="E83" s="194">
        <v>0</v>
      </c>
    </row>
    <row r="84" spans="3:6" ht="14.4" customHeight="1" x14ac:dyDescent="0.3">
      <c r="C84" s="193" t="s">
        <v>129</v>
      </c>
      <c r="D84" s="194">
        <v>0</v>
      </c>
      <c r="E84" s="194">
        <v>6</v>
      </c>
    </row>
    <row r="85" spans="3:6" ht="14.4" customHeight="1" x14ac:dyDescent="0.3">
      <c r="C85" s="202" t="s">
        <v>38</v>
      </c>
      <c r="D85" s="203">
        <v>11401.58</v>
      </c>
      <c r="E85" s="203">
        <v>10577.42</v>
      </c>
    </row>
    <row r="86" spans="3:6" ht="14.4" customHeight="1" x14ac:dyDescent="0.3">
      <c r="C86" s="286" t="s">
        <v>43</v>
      </c>
      <c r="D86" s="204"/>
      <c r="E86" s="204"/>
    </row>
    <row r="87" spans="3:6" ht="14.4" customHeight="1" x14ac:dyDescent="0.3">
      <c r="C87" s="287" t="s">
        <v>116</v>
      </c>
      <c r="D87" s="217"/>
      <c r="E87" s="217"/>
      <c r="F87" s="217"/>
    </row>
  </sheetData>
  <mergeCells count="18">
    <mergeCell ref="BH35:BI35"/>
    <mergeCell ref="AG35:AH35"/>
    <mergeCell ref="H32:I32"/>
    <mergeCell ref="T33:U33"/>
    <mergeCell ref="AP35:AQ35"/>
    <mergeCell ref="AY35:AZ35"/>
    <mergeCell ref="BH6:BO6"/>
    <mergeCell ref="BH8:BI8"/>
    <mergeCell ref="AY6:BF6"/>
    <mergeCell ref="AY8:AZ8"/>
    <mergeCell ref="H6:R6"/>
    <mergeCell ref="AG6:AN6"/>
    <mergeCell ref="AG8:AH8"/>
    <mergeCell ref="AP6:AW6"/>
    <mergeCell ref="AP8:AQ8"/>
    <mergeCell ref="T6:AE6"/>
    <mergeCell ref="H8:I8"/>
    <mergeCell ref="T8:U8"/>
  </mergeCells>
  <conditionalFormatting sqref="AL9:AM28">
    <cfRule type="cellIs" dxfId="15" priority="14" operator="lessThan">
      <formula>0</formula>
    </cfRule>
  </conditionalFormatting>
  <conditionalFormatting sqref="AU9:AV31">
    <cfRule type="cellIs" dxfId="14" priority="13" operator="lessThan">
      <formula>0</formula>
    </cfRule>
  </conditionalFormatting>
  <conditionalFormatting sqref="BM9:BN31">
    <cfRule type="cellIs" dxfId="13" priority="12" operator="lessThan">
      <formula>0</formula>
    </cfRule>
  </conditionalFormatting>
  <conditionalFormatting sqref="BD9:BE32">
    <cfRule type="cellIs" dxfId="12" priority="6" operator="lessThan">
      <formula>0</formula>
    </cfRule>
  </conditionalFormatting>
  <conditionalFormatting sqref="AL29:AM31">
    <cfRule type="cellIs" dxfId="11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BA41"/>
  <sheetViews>
    <sheetView showGridLines="0" zoomScale="85" zoomScaleNormal="85" workbookViewId="0">
      <pane ySplit="8" topLeftCell="A9" activePane="bottomLeft" state="frozen"/>
      <selection pane="bottomLeft" activeCell="G16" sqref="G16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6" width="13.6640625" customWidth="1"/>
    <col min="7" max="7" width="11.5546875" customWidth="1"/>
    <col min="8" max="8" width="4.109375" bestFit="1" customWidth="1"/>
    <col min="9" max="9" width="29.33203125" bestFit="1" customWidth="1"/>
    <col min="10" max="10" width="14.44140625" bestFit="1" customWidth="1"/>
    <col min="11" max="11" width="13.6640625" bestFit="1" customWidth="1"/>
    <col min="12" max="14" width="12.6640625" bestFit="1" customWidth="1"/>
    <col min="15" max="15" width="16.33203125" bestFit="1" customWidth="1"/>
    <col min="16" max="16" width="11.6640625" bestFit="1" customWidth="1"/>
    <col min="17" max="18" width="13.6640625" customWidth="1"/>
    <col min="19" max="19" width="11.5546875" customWidth="1"/>
    <col min="20" max="20" width="4.109375" bestFit="1" customWidth="1"/>
    <col min="21" max="21" width="29.33203125" bestFit="1" customWidth="1"/>
    <col min="22" max="22" width="13.6640625" bestFit="1" customWidth="1"/>
    <col min="23" max="23" width="13.44140625" customWidth="1"/>
    <col min="24" max="24" width="13.6640625" customWidth="1"/>
    <col min="25" max="25" width="11.6640625" customWidth="1"/>
    <col min="26" max="26" width="14.109375" bestFit="1" customWidth="1"/>
    <col min="27" max="27" width="9" customWidth="1"/>
    <col min="28" max="28" width="11.5546875" customWidth="1"/>
    <col min="29" max="53" width="0" hidden="1" customWidth="1"/>
    <col min="54" max="16384" width="11.5546875" hidden="1"/>
  </cols>
  <sheetData>
    <row r="2" spans="2:27" ht="14.4" customHeight="1" x14ac:dyDescent="0.3">
      <c r="B2" s="22"/>
      <c r="C2" s="23" t="s">
        <v>2</v>
      </c>
    </row>
    <row r="3" spans="2:27" ht="15.6" x14ac:dyDescent="0.3">
      <c r="B3" s="22"/>
      <c r="C3" s="23" t="s">
        <v>1</v>
      </c>
      <c r="D3" s="3"/>
      <c r="E3" s="3"/>
      <c r="F3" s="3"/>
    </row>
    <row r="4" spans="2:27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38" t="s">
        <v>51</v>
      </c>
      <c r="D6" s="3"/>
      <c r="E6" s="3"/>
      <c r="F6" s="3"/>
      <c r="H6" s="313" t="s">
        <v>238</v>
      </c>
      <c r="I6" s="315"/>
      <c r="J6" s="315"/>
      <c r="K6" s="315"/>
      <c r="L6" s="315"/>
      <c r="M6" s="315"/>
      <c r="N6" s="315"/>
      <c r="O6" s="315"/>
      <c r="P6" s="315"/>
      <c r="Q6" s="315"/>
      <c r="R6" s="314"/>
      <c r="T6" s="313" t="s">
        <v>97</v>
      </c>
      <c r="U6" s="315"/>
      <c r="V6" s="315"/>
      <c r="W6" s="315"/>
      <c r="X6" s="315"/>
      <c r="Y6" s="315"/>
      <c r="Z6" s="315"/>
      <c r="AA6" s="314"/>
    </row>
    <row r="8" spans="2:27" x14ac:dyDescent="0.3">
      <c r="C8" s="4" t="s">
        <v>29</v>
      </c>
      <c r="D8" s="95">
        <v>42825</v>
      </c>
      <c r="E8" s="95">
        <v>43190</v>
      </c>
      <c r="F8" s="95" t="s">
        <v>243</v>
      </c>
      <c r="G8" s="308"/>
      <c r="H8" s="316" t="s">
        <v>39</v>
      </c>
      <c r="I8" s="317"/>
      <c r="J8" s="21" t="s">
        <v>44</v>
      </c>
      <c r="K8" s="21" t="s">
        <v>45</v>
      </c>
      <c r="L8" s="21" t="s">
        <v>46</v>
      </c>
      <c r="M8" s="21" t="s">
        <v>47</v>
      </c>
      <c r="N8" s="21" t="s">
        <v>48</v>
      </c>
      <c r="O8" s="21" t="s">
        <v>49</v>
      </c>
      <c r="P8" s="21" t="s">
        <v>50</v>
      </c>
      <c r="Q8" s="21" t="s">
        <v>188</v>
      </c>
      <c r="R8" s="21" t="s">
        <v>38</v>
      </c>
      <c r="T8" s="336" t="s">
        <v>39</v>
      </c>
      <c r="U8" s="336"/>
      <c r="V8" s="144">
        <v>42825</v>
      </c>
      <c r="W8" s="144">
        <v>43159</v>
      </c>
      <c r="X8" s="144">
        <v>43190</v>
      </c>
      <c r="Y8" s="144" t="s">
        <v>40</v>
      </c>
      <c r="Z8" s="144" t="s">
        <v>41</v>
      </c>
      <c r="AA8" s="144" t="s">
        <v>42</v>
      </c>
    </row>
    <row r="9" spans="2:27" x14ac:dyDescent="0.3">
      <c r="C9" s="17" t="s">
        <v>44</v>
      </c>
      <c r="D9" s="7">
        <v>117915140.62000002</v>
      </c>
      <c r="E9" s="7">
        <v>127627947.42999999</v>
      </c>
      <c r="F9" s="307">
        <v>8.2371159114341452E-2</v>
      </c>
      <c r="G9" s="308"/>
      <c r="H9" s="39">
        <v>1</v>
      </c>
      <c r="I9" s="40" t="s">
        <v>78</v>
      </c>
      <c r="J9" s="42">
        <v>210041</v>
      </c>
      <c r="K9" s="42">
        <v>100521662</v>
      </c>
      <c r="L9" s="42">
        <v>0</v>
      </c>
      <c r="M9" s="42">
        <v>365005</v>
      </c>
      <c r="N9" s="42"/>
      <c r="O9" s="42"/>
      <c r="P9" s="42"/>
      <c r="Q9" s="42"/>
      <c r="R9" s="197">
        <v>101096708</v>
      </c>
      <c r="T9" s="39">
        <v>1</v>
      </c>
      <c r="U9" s="40" t="s">
        <v>78</v>
      </c>
      <c r="V9" s="42">
        <v>87888022.892298311</v>
      </c>
      <c r="W9" s="70">
        <v>99247053.412740871</v>
      </c>
      <c r="X9" s="42">
        <v>101096708</v>
      </c>
      <c r="Y9" s="63">
        <v>0.15028993340637742</v>
      </c>
      <c r="Z9" s="63">
        <v>1.8636871560981483E-2</v>
      </c>
      <c r="AA9" s="41">
        <v>0.20880912324246245</v>
      </c>
    </row>
    <row r="10" spans="2:27" x14ac:dyDescent="0.3">
      <c r="C10" s="17" t="s">
        <v>45</v>
      </c>
      <c r="D10" s="7">
        <v>97373328.75999999</v>
      </c>
      <c r="E10" s="7">
        <v>116103137.6947531</v>
      </c>
      <c r="F10" s="307">
        <v>0.19235050473541104</v>
      </c>
      <c r="G10" s="308"/>
      <c r="H10" s="39">
        <v>2</v>
      </c>
      <c r="I10" s="40" t="s">
        <v>58</v>
      </c>
      <c r="J10" s="42">
        <v>33738306.799999997</v>
      </c>
      <c r="K10" s="42">
        <v>5079946.22</v>
      </c>
      <c r="L10" s="42">
        <v>5280089.6900000004</v>
      </c>
      <c r="M10" s="42">
        <v>8516461.9600000009</v>
      </c>
      <c r="N10" s="42">
        <v>16162277.439999999</v>
      </c>
      <c r="O10" s="42">
        <v>6367524.1399999997</v>
      </c>
      <c r="P10" s="42">
        <v>0</v>
      </c>
      <c r="Q10" s="42">
        <v>5077932.4800000004</v>
      </c>
      <c r="R10" s="197">
        <v>80222538.730000004</v>
      </c>
      <c r="T10" s="39">
        <v>2</v>
      </c>
      <c r="U10" s="40" t="s">
        <v>58</v>
      </c>
      <c r="V10" s="42">
        <v>70346113.441065326</v>
      </c>
      <c r="W10" s="70">
        <v>80146403.106238246</v>
      </c>
      <c r="X10" s="42">
        <v>80222538.730000004</v>
      </c>
      <c r="Y10" s="63">
        <v>0.14039759705003418</v>
      </c>
      <c r="Z10" s="63">
        <v>9.4995683912157958E-4</v>
      </c>
      <c r="AA10" s="41">
        <v>0.16569479172848819</v>
      </c>
    </row>
    <row r="11" spans="2:27" x14ac:dyDescent="0.3">
      <c r="C11" s="17" t="s">
        <v>49</v>
      </c>
      <c r="D11" s="7">
        <v>77842368.539999992</v>
      </c>
      <c r="E11" s="7">
        <v>77442430.289999992</v>
      </c>
      <c r="F11" s="307">
        <v>-5.1377965175158913E-3</v>
      </c>
      <c r="G11" s="308"/>
      <c r="H11" s="39">
        <v>3</v>
      </c>
      <c r="I11" s="40" t="s">
        <v>62</v>
      </c>
      <c r="J11" s="42">
        <v>17231690.91</v>
      </c>
      <c r="K11" s="42">
        <v>189961.2</v>
      </c>
      <c r="L11" s="42">
        <v>16356322.310000001</v>
      </c>
      <c r="M11" s="42">
        <v>7702415.4900000002</v>
      </c>
      <c r="N11" s="42">
        <v>8356052.7199999997</v>
      </c>
      <c r="O11" s="42">
        <v>17470398.52</v>
      </c>
      <c r="P11" s="42"/>
      <c r="Q11" s="42">
        <v>0</v>
      </c>
      <c r="R11" s="197">
        <v>67306841.150000006</v>
      </c>
      <c r="T11" s="39">
        <v>3</v>
      </c>
      <c r="U11" s="40" t="s">
        <v>62</v>
      </c>
      <c r="V11" s="42">
        <v>64287109.397162408</v>
      </c>
      <c r="W11" s="70">
        <v>67581690.283631995</v>
      </c>
      <c r="X11" s="42">
        <v>67306841.150000006</v>
      </c>
      <c r="Y11" s="63">
        <v>4.6972585657598209E-2</v>
      </c>
      <c r="Z11" s="63">
        <v>-4.0669171261991099E-3</v>
      </c>
      <c r="AA11" s="41">
        <v>0.13901820115399993</v>
      </c>
    </row>
    <row r="12" spans="2:27" x14ac:dyDescent="0.3">
      <c r="C12" s="17" t="s">
        <v>46</v>
      </c>
      <c r="D12" s="7">
        <v>54826502.859999999</v>
      </c>
      <c r="E12" s="7">
        <v>51605665.300000012</v>
      </c>
      <c r="F12" s="307">
        <v>-5.874599677138681E-2</v>
      </c>
      <c r="G12" s="308"/>
      <c r="H12" s="61">
        <v>4</v>
      </c>
      <c r="I12" s="62" t="s">
        <v>57</v>
      </c>
      <c r="J12" s="42">
        <v>20230212.829999998</v>
      </c>
      <c r="K12" s="42">
        <v>209745.59</v>
      </c>
      <c r="L12" s="42">
        <v>15153772.91</v>
      </c>
      <c r="M12" s="42">
        <v>5034479.4400000004</v>
      </c>
      <c r="N12" s="42">
        <v>5332162.12</v>
      </c>
      <c r="O12" s="42">
        <v>10993.73</v>
      </c>
      <c r="P12" s="42">
        <v>481831.07</v>
      </c>
      <c r="Q12" s="42">
        <v>6073357.0099999998</v>
      </c>
      <c r="R12" s="197">
        <v>52526554.699999988</v>
      </c>
      <c r="T12" s="39">
        <v>4</v>
      </c>
      <c r="U12" s="62" t="s">
        <v>57</v>
      </c>
      <c r="V12" s="42">
        <v>44628884.284013316</v>
      </c>
      <c r="W12" s="70">
        <v>51439010.307389066</v>
      </c>
      <c r="X12" s="70">
        <v>52526554.699999988</v>
      </c>
      <c r="Y12" s="63">
        <v>0.17696320539242616</v>
      </c>
      <c r="Z12" s="63">
        <v>2.1142405075680548E-2</v>
      </c>
      <c r="AA12" s="41">
        <v>0.1084904152749884</v>
      </c>
    </row>
    <row r="13" spans="2:27" x14ac:dyDescent="0.3">
      <c r="C13" s="17" t="s">
        <v>189</v>
      </c>
      <c r="D13" s="7">
        <v>57747288.350000001</v>
      </c>
      <c r="E13" s="7">
        <v>52804292.229999997</v>
      </c>
      <c r="F13" s="307">
        <v>-8.5597025613411426E-2</v>
      </c>
      <c r="G13" s="308"/>
      <c r="H13" s="61">
        <v>5</v>
      </c>
      <c r="I13" s="62" t="s">
        <v>73</v>
      </c>
      <c r="J13" s="42">
        <v>7139765.29</v>
      </c>
      <c r="K13" s="42">
        <v>247134.96</v>
      </c>
      <c r="L13" s="42">
        <v>49988</v>
      </c>
      <c r="M13" s="42">
        <v>184222.6</v>
      </c>
      <c r="N13" s="42">
        <v>2682410</v>
      </c>
      <c r="O13" s="42">
        <v>27234974.469999999</v>
      </c>
      <c r="P13" s="42">
        <v>0</v>
      </c>
      <c r="Q13" s="42">
        <v>0</v>
      </c>
      <c r="R13" s="197">
        <v>37538495.32</v>
      </c>
      <c r="T13" s="39">
        <v>5</v>
      </c>
      <c r="U13" s="62" t="s">
        <v>73</v>
      </c>
      <c r="V13" s="42">
        <v>37392806.533389047</v>
      </c>
      <c r="W13" s="70">
        <v>36505764.688504577</v>
      </c>
      <c r="X13" s="70">
        <v>37538495.32</v>
      </c>
      <c r="Y13" s="63">
        <v>3.8961714863756658E-3</v>
      </c>
      <c r="Z13" s="63">
        <v>2.8289521951052832E-2</v>
      </c>
      <c r="AA13" s="41">
        <v>7.7533487001480605E-2</v>
      </c>
    </row>
    <row r="14" spans="2:27" x14ac:dyDescent="0.3">
      <c r="C14" s="17" t="s">
        <v>47</v>
      </c>
      <c r="D14" s="7">
        <v>41175761.040000007</v>
      </c>
      <c r="E14" s="7">
        <v>43428591.229999997</v>
      </c>
      <c r="F14" s="307">
        <v>5.4712533128689289E-2</v>
      </c>
      <c r="G14" s="308"/>
      <c r="H14" s="61">
        <v>6</v>
      </c>
      <c r="I14" s="62" t="s">
        <v>61</v>
      </c>
      <c r="J14" s="42">
        <v>10352198.33</v>
      </c>
      <c r="K14" s="42">
        <v>51995.82</v>
      </c>
      <c r="L14" s="42">
        <v>626350.76</v>
      </c>
      <c r="M14" s="42">
        <v>1723122.38</v>
      </c>
      <c r="N14" s="42">
        <v>3069178.9</v>
      </c>
      <c r="O14" s="42">
        <v>16046537.01</v>
      </c>
      <c r="P14" s="42"/>
      <c r="Q14" s="42">
        <v>573104.24</v>
      </c>
      <c r="R14" s="197">
        <v>32442487.439999998</v>
      </c>
      <c r="T14" s="39">
        <v>6</v>
      </c>
      <c r="U14" s="62" t="s">
        <v>61</v>
      </c>
      <c r="V14" s="42">
        <v>32193268.044234332</v>
      </c>
      <c r="W14" s="70">
        <v>32023539.79697549</v>
      </c>
      <c r="X14" s="70">
        <v>32442487.439999998</v>
      </c>
      <c r="Y14" s="63">
        <v>7.7413512484421076E-3</v>
      </c>
      <c r="Z14" s="63">
        <v>1.3082490120722934E-2</v>
      </c>
      <c r="AA14" s="41">
        <v>6.7007991577243048E-2</v>
      </c>
    </row>
    <row r="15" spans="2:27" x14ac:dyDescent="0.3">
      <c r="C15" s="17" t="s">
        <v>191</v>
      </c>
      <c r="D15" s="7">
        <v>0</v>
      </c>
      <c r="E15" s="7">
        <v>13002978.060000001</v>
      </c>
      <c r="F15" s="307"/>
      <c r="G15" s="308"/>
      <c r="H15" s="61">
        <v>7</v>
      </c>
      <c r="I15" s="62" t="s">
        <v>59</v>
      </c>
      <c r="J15" s="42">
        <v>5409002.2699999996</v>
      </c>
      <c r="K15" s="42">
        <v>1976.94</v>
      </c>
      <c r="L15" s="42">
        <v>4399697.5199999996</v>
      </c>
      <c r="M15" s="42">
        <v>2327132.0299999998</v>
      </c>
      <c r="N15" s="42">
        <v>4361502.9000000004</v>
      </c>
      <c r="O15" s="42">
        <v>1046502.56</v>
      </c>
      <c r="P15" s="42">
        <v>1407311.66</v>
      </c>
      <c r="Q15" s="42">
        <v>0</v>
      </c>
      <c r="R15" s="197">
        <v>18953125.879999999</v>
      </c>
      <c r="T15" s="39">
        <v>7</v>
      </c>
      <c r="U15" s="62" t="s">
        <v>59</v>
      </c>
      <c r="V15" s="42">
        <v>16829005.074693769</v>
      </c>
      <c r="W15" s="70">
        <v>18994836.6558793</v>
      </c>
      <c r="X15" s="70">
        <v>18953125.879999999</v>
      </c>
      <c r="Y15" s="63">
        <v>0.12621784804737679</v>
      </c>
      <c r="Z15" s="63">
        <v>-2.1959007405515374E-3</v>
      </c>
      <c r="AA15" s="41">
        <v>3.9146532819909666E-2</v>
      </c>
    </row>
    <row r="16" spans="2:27" x14ac:dyDescent="0.3">
      <c r="B16" s="10"/>
      <c r="C16" s="17" t="s">
        <v>190</v>
      </c>
      <c r="D16" s="7">
        <v>1748789.6500000001</v>
      </c>
      <c r="E16" s="7">
        <v>2143439.11</v>
      </c>
      <c r="F16" s="307">
        <v>0.22567005700199538</v>
      </c>
      <c r="G16" s="308"/>
      <c r="H16" s="61">
        <v>8</v>
      </c>
      <c r="I16" s="62" t="s">
        <v>60</v>
      </c>
      <c r="J16" s="42">
        <v>10586798.550000001</v>
      </c>
      <c r="K16" s="42">
        <v>63972.4</v>
      </c>
      <c r="L16" s="42">
        <v>1938658.18</v>
      </c>
      <c r="M16" s="42">
        <v>1708353.01</v>
      </c>
      <c r="N16" s="42">
        <v>2166908.96</v>
      </c>
      <c r="O16" s="42">
        <v>3261.41</v>
      </c>
      <c r="P16" s="42">
        <v>0</v>
      </c>
      <c r="Q16" s="42">
        <v>881463.45</v>
      </c>
      <c r="R16" s="197">
        <v>17349415.960000001</v>
      </c>
      <c r="T16" s="39">
        <v>8</v>
      </c>
      <c r="U16" s="62" t="s">
        <v>60</v>
      </c>
      <c r="V16" s="42">
        <v>15149299.07780952</v>
      </c>
      <c r="W16" s="70">
        <v>16446607.502249768</v>
      </c>
      <c r="X16" s="70">
        <v>17349415.960000001</v>
      </c>
      <c r="Y16" s="63">
        <v>0.14522895553716952</v>
      </c>
      <c r="Z16" s="63">
        <v>5.4893293807050325E-2</v>
      </c>
      <c r="AA16" s="41">
        <v>3.5834167175615501E-2</v>
      </c>
    </row>
    <row r="17" spans="2:27" x14ac:dyDescent="0.3">
      <c r="B17" s="10"/>
      <c r="C17" s="18" t="s">
        <v>38</v>
      </c>
      <c r="D17" s="6">
        <v>448629179.81999999</v>
      </c>
      <c r="E17" s="6">
        <v>484158481.34475315</v>
      </c>
      <c r="F17" s="307">
        <v>7.9195253280244238E-2</v>
      </c>
      <c r="G17" s="308"/>
      <c r="H17" s="61">
        <v>9</v>
      </c>
      <c r="I17" s="62" t="s">
        <v>216</v>
      </c>
      <c r="J17" s="42">
        <v>2345217.94</v>
      </c>
      <c r="K17" s="42">
        <v>16785.55</v>
      </c>
      <c r="L17" s="42">
        <v>2120835.2000000002</v>
      </c>
      <c r="M17" s="42">
        <v>6898780.6799999997</v>
      </c>
      <c r="N17" s="42">
        <v>1038375.86</v>
      </c>
      <c r="O17" s="42">
        <v>0</v>
      </c>
      <c r="P17" s="42">
        <v>630.51</v>
      </c>
      <c r="Q17" s="42">
        <v>38138.5</v>
      </c>
      <c r="R17" s="197">
        <v>12458764.239999998</v>
      </c>
      <c r="T17" s="39">
        <v>9</v>
      </c>
      <c r="U17" s="62" t="s">
        <v>216</v>
      </c>
      <c r="V17" s="42">
        <v>11418451.56225433</v>
      </c>
      <c r="W17" s="70">
        <v>12540895.695121</v>
      </c>
      <c r="X17" s="70">
        <v>12458764.239999998</v>
      </c>
      <c r="Y17" s="63">
        <v>9.1108034401494731E-2</v>
      </c>
      <c r="Z17" s="63">
        <v>-6.5490900425042575E-3</v>
      </c>
      <c r="AA17" s="41">
        <v>2.5732822453911591E-2</v>
      </c>
    </row>
    <row r="18" spans="2:27" x14ac:dyDescent="0.3">
      <c r="B18" s="10"/>
      <c r="C18" s="9" t="s">
        <v>27</v>
      </c>
      <c r="D18" s="12"/>
      <c r="E18" s="12"/>
      <c r="F18" s="12"/>
      <c r="G18" s="308"/>
      <c r="H18" s="61">
        <v>10</v>
      </c>
      <c r="I18" s="62" t="s">
        <v>63</v>
      </c>
      <c r="J18" s="42">
        <v>2224752.87</v>
      </c>
      <c r="K18" s="42">
        <v>85676.11</v>
      </c>
      <c r="L18" s="42">
        <v>312839.77</v>
      </c>
      <c r="M18" s="42">
        <v>1260510.43</v>
      </c>
      <c r="N18" s="42">
        <v>4309871.49</v>
      </c>
      <c r="O18" s="42">
        <v>2066384.03</v>
      </c>
      <c r="P18" s="42"/>
      <c r="Q18" s="42"/>
      <c r="R18" s="197">
        <v>10260034.699999999</v>
      </c>
      <c r="T18" s="39">
        <v>10</v>
      </c>
      <c r="U18" s="62" t="s">
        <v>63</v>
      </c>
      <c r="V18" s="42">
        <v>8116532.25465535</v>
      </c>
      <c r="W18" s="70">
        <v>10271222.660764899</v>
      </c>
      <c r="X18" s="70">
        <v>10260034.699999999</v>
      </c>
      <c r="Y18" s="63">
        <v>0.26409091692024189</v>
      </c>
      <c r="Z18" s="63">
        <v>-1.0892530650354892E-3</v>
      </c>
      <c r="AA18" s="41">
        <v>2.1191479846645857E-2</v>
      </c>
    </row>
    <row r="19" spans="2:27" x14ac:dyDescent="0.3">
      <c r="B19" s="10"/>
      <c r="C19" s="100" t="s">
        <v>116</v>
      </c>
      <c r="D19" s="103"/>
      <c r="E19" s="103"/>
      <c r="F19" s="103"/>
      <c r="H19" s="61">
        <v>11</v>
      </c>
      <c r="I19" s="62" t="s">
        <v>66</v>
      </c>
      <c r="J19" s="42">
        <v>4873848.51</v>
      </c>
      <c r="K19" s="42">
        <v>125822.82</v>
      </c>
      <c r="L19" s="42">
        <v>1631379.84</v>
      </c>
      <c r="M19" s="42">
        <v>2000517.19</v>
      </c>
      <c r="N19" s="42">
        <v>841178.14</v>
      </c>
      <c r="O19" s="42">
        <v>71634.77</v>
      </c>
      <c r="P19" s="42">
        <v>0</v>
      </c>
      <c r="Q19" s="42">
        <v>140926.59</v>
      </c>
      <c r="R19" s="197">
        <v>9685307.8599999994</v>
      </c>
      <c r="T19" s="61">
        <v>11</v>
      </c>
      <c r="U19" s="62" t="s">
        <v>66</v>
      </c>
      <c r="V19" s="42">
        <v>8151070.7662425404</v>
      </c>
      <c r="W19" s="70">
        <v>9446571.0785934012</v>
      </c>
      <c r="X19" s="70">
        <v>9685307.8599999994</v>
      </c>
      <c r="Y19" s="63">
        <v>0.18822522068038761</v>
      </c>
      <c r="Z19" s="63">
        <v>2.5272321503787998E-2</v>
      </c>
      <c r="AA19" s="64">
        <v>2.0004416390887129E-2</v>
      </c>
    </row>
    <row r="20" spans="2:27" x14ac:dyDescent="0.3">
      <c r="B20" s="10"/>
      <c r="H20" s="61">
        <v>12</v>
      </c>
      <c r="I20" s="62" t="s">
        <v>72</v>
      </c>
      <c r="J20" s="42">
        <v>2054434.56</v>
      </c>
      <c r="K20" s="42">
        <v>0</v>
      </c>
      <c r="L20" s="42">
        <v>40458.67</v>
      </c>
      <c r="M20" s="42">
        <v>23619.73</v>
      </c>
      <c r="N20" s="42">
        <v>166327.26</v>
      </c>
      <c r="O20" s="42">
        <v>6013533.8799999999</v>
      </c>
      <c r="P20" s="42">
        <v>0</v>
      </c>
      <c r="Q20" s="42">
        <v>49589.5</v>
      </c>
      <c r="R20" s="197">
        <v>8347963.5999999996</v>
      </c>
      <c r="T20" s="61">
        <v>12</v>
      </c>
      <c r="U20" s="62" t="s">
        <v>72</v>
      </c>
      <c r="V20" s="42">
        <v>7087184.9291515797</v>
      </c>
      <c r="W20" s="70">
        <v>8360646.2550068097</v>
      </c>
      <c r="X20" s="70">
        <v>8347963.5999999996</v>
      </c>
      <c r="Y20" s="63">
        <v>0.17789555140045565</v>
      </c>
      <c r="Z20" s="63">
        <v>-1.5169467311471063E-3</v>
      </c>
      <c r="AA20" s="64">
        <v>1.7242212873795952E-2</v>
      </c>
    </row>
    <row r="21" spans="2:27" x14ac:dyDescent="0.3">
      <c r="B21" s="10"/>
      <c r="C21" s="12"/>
      <c r="E21" s="103"/>
      <c r="F21" s="103"/>
      <c r="H21" s="61">
        <v>13</v>
      </c>
      <c r="I21" s="62" t="s">
        <v>69</v>
      </c>
      <c r="J21" s="42">
        <v>3120764.38</v>
      </c>
      <c r="K21" s="42">
        <v>207822.65</v>
      </c>
      <c r="L21" s="42">
        <v>1696863.7</v>
      </c>
      <c r="M21" s="42">
        <v>868732.59</v>
      </c>
      <c r="N21" s="42">
        <v>522601.52</v>
      </c>
      <c r="O21" s="42"/>
      <c r="P21" s="42">
        <v>29599.64</v>
      </c>
      <c r="Q21" s="42"/>
      <c r="R21" s="197">
        <v>6446384.4799999995</v>
      </c>
      <c r="T21" s="61">
        <v>13</v>
      </c>
      <c r="U21" s="62" t="s">
        <v>69</v>
      </c>
      <c r="V21" s="42">
        <v>4341611.2734839208</v>
      </c>
      <c r="W21" s="70">
        <v>5172571.7524972102</v>
      </c>
      <c r="X21" s="70">
        <v>6446384.4799999995</v>
      </c>
      <c r="Y21" s="63">
        <v>0.48479080091090365</v>
      </c>
      <c r="Z21" s="63">
        <v>0.24626294007189342</v>
      </c>
      <c r="AA21" s="64">
        <v>1.3314616449752419E-2</v>
      </c>
    </row>
    <row r="22" spans="2:27" x14ac:dyDescent="0.3">
      <c r="B22" s="10"/>
      <c r="C22" s="220"/>
      <c r="D22" s="12"/>
      <c r="E22" s="103"/>
      <c r="F22" s="103"/>
      <c r="H22" s="61">
        <v>14</v>
      </c>
      <c r="I22" s="62" t="s">
        <v>217</v>
      </c>
      <c r="J22" s="42">
        <v>48736</v>
      </c>
      <c r="K22" s="42">
        <v>4681148</v>
      </c>
      <c r="L22" s="42">
        <v>123</v>
      </c>
      <c r="M22" s="42">
        <v>328896</v>
      </c>
      <c r="N22" s="42">
        <v>0</v>
      </c>
      <c r="O22" s="42">
        <v>1864</v>
      </c>
      <c r="P22" s="42">
        <v>0</v>
      </c>
      <c r="Q22" s="42">
        <v>0</v>
      </c>
      <c r="R22" s="197">
        <v>5060767</v>
      </c>
      <c r="T22" s="61">
        <v>14</v>
      </c>
      <c r="U22" s="62" t="s">
        <v>217</v>
      </c>
      <c r="V22" s="42">
        <v>3574484.2875939999</v>
      </c>
      <c r="W22" s="70">
        <v>5084751.6704307813</v>
      </c>
      <c r="X22" s="70">
        <v>5060767</v>
      </c>
      <c r="Y22" s="63">
        <v>0.41580339786761877</v>
      </c>
      <c r="Z22" s="63">
        <v>-4.7169797042909689E-3</v>
      </c>
      <c r="AA22" s="64">
        <v>1.0452707522428792E-2</v>
      </c>
    </row>
    <row r="23" spans="2:27" x14ac:dyDescent="0.3">
      <c r="B23" s="10"/>
      <c r="C23" s="220"/>
      <c r="D23" s="12"/>
      <c r="E23" s="103"/>
      <c r="F23" s="103"/>
      <c r="H23" s="61">
        <v>15</v>
      </c>
      <c r="I23" s="62" t="s">
        <v>74</v>
      </c>
      <c r="J23" s="42">
        <v>842952</v>
      </c>
      <c r="K23" s="42">
        <v>35232</v>
      </c>
      <c r="L23" s="42">
        <v>12784</v>
      </c>
      <c r="M23" s="42">
        <v>2324656</v>
      </c>
      <c r="N23" s="42">
        <v>674388</v>
      </c>
      <c r="O23" s="42">
        <v>0</v>
      </c>
      <c r="P23" s="42">
        <v>48495</v>
      </c>
      <c r="Q23" s="42">
        <v>0</v>
      </c>
      <c r="R23" s="197">
        <v>3938507</v>
      </c>
      <c r="T23" s="61">
        <v>15</v>
      </c>
      <c r="U23" s="62" t="s">
        <v>74</v>
      </c>
      <c r="V23" s="42">
        <v>2996586.4412139999</v>
      </c>
      <c r="W23" s="70">
        <v>3824770.35257015</v>
      </c>
      <c r="X23" s="70">
        <v>3938507</v>
      </c>
      <c r="Y23" s="63">
        <v>0.3143311822516297</v>
      </c>
      <c r="Z23" s="63">
        <v>2.973685658105496E-2</v>
      </c>
      <c r="AA23" s="64">
        <v>8.1347475088338287E-3</v>
      </c>
    </row>
    <row r="24" spans="2:27" x14ac:dyDescent="0.3">
      <c r="B24" s="10"/>
      <c r="C24" s="220"/>
      <c r="D24" s="12"/>
      <c r="E24" s="103"/>
      <c r="F24" s="103"/>
      <c r="H24" s="61">
        <v>16</v>
      </c>
      <c r="I24" s="62" t="s">
        <v>67</v>
      </c>
      <c r="J24" s="42">
        <v>1371745.82</v>
      </c>
      <c r="K24" s="42">
        <v>2174.42</v>
      </c>
      <c r="L24" s="42">
        <v>65450.28</v>
      </c>
      <c r="M24" s="42">
        <v>705935</v>
      </c>
      <c r="N24" s="42">
        <v>617411.43999999994</v>
      </c>
      <c r="O24" s="42">
        <v>947835.55</v>
      </c>
      <c r="P24" s="42">
        <v>120595.93</v>
      </c>
      <c r="Q24" s="42">
        <v>0</v>
      </c>
      <c r="R24" s="197">
        <v>3831148.44</v>
      </c>
      <c r="T24" s="61">
        <v>16</v>
      </c>
      <c r="U24" s="62" t="s">
        <v>67</v>
      </c>
      <c r="V24" s="42">
        <v>3702526.21893735</v>
      </c>
      <c r="W24" s="70">
        <v>3817476.1336546899</v>
      </c>
      <c r="X24" s="70">
        <v>3831148.44</v>
      </c>
      <c r="Y24" s="63">
        <v>3.4739043954580051E-2</v>
      </c>
      <c r="Z24" s="63">
        <v>3.5815040792988029E-3</v>
      </c>
      <c r="AA24" s="64">
        <v>7.9130049097951606E-3</v>
      </c>
    </row>
    <row r="25" spans="2:27" x14ac:dyDescent="0.3">
      <c r="B25" s="10"/>
      <c r="C25" s="220"/>
      <c r="D25" s="12"/>
      <c r="E25" s="103"/>
      <c r="F25" s="103"/>
      <c r="H25" s="61">
        <v>17</v>
      </c>
      <c r="I25" s="62" t="s">
        <v>64</v>
      </c>
      <c r="J25" s="42">
        <v>2448775.2000000002</v>
      </c>
      <c r="K25" s="42">
        <v>0</v>
      </c>
      <c r="L25" s="42">
        <v>51732.41</v>
      </c>
      <c r="M25" s="42">
        <v>361186.64</v>
      </c>
      <c r="N25" s="42">
        <v>714947.31</v>
      </c>
      <c r="O25" s="42">
        <v>34377.08</v>
      </c>
      <c r="P25" s="42"/>
      <c r="Q25" s="42">
        <v>43652.3</v>
      </c>
      <c r="R25" s="197">
        <v>3654670.9400000004</v>
      </c>
      <c r="T25" s="61">
        <v>17</v>
      </c>
      <c r="U25" s="62" t="s">
        <v>64</v>
      </c>
      <c r="V25" s="42">
        <v>5624559.2127219597</v>
      </c>
      <c r="W25" s="70">
        <v>3552257.8785002204</v>
      </c>
      <c r="X25" s="70">
        <v>3654670.9400000004</v>
      </c>
      <c r="Y25" s="63">
        <v>-0.35022980436695372</v>
      </c>
      <c r="Z25" s="63">
        <v>2.8830412938099848E-2</v>
      </c>
      <c r="AA25" s="64">
        <v>7.5485013292530372E-3</v>
      </c>
    </row>
    <row r="26" spans="2:27" x14ac:dyDescent="0.3">
      <c r="B26" s="10"/>
      <c r="C26" s="220"/>
      <c r="D26" s="12"/>
      <c r="E26" s="103"/>
      <c r="F26" s="103"/>
      <c r="H26" s="61">
        <v>18</v>
      </c>
      <c r="I26" s="62" t="s">
        <v>71</v>
      </c>
      <c r="J26" s="42">
        <v>280416.25</v>
      </c>
      <c r="K26" s="42">
        <v>4671.57</v>
      </c>
      <c r="L26" s="42">
        <v>1339397.95</v>
      </c>
      <c r="M26" s="42">
        <v>579751.79</v>
      </c>
      <c r="N26" s="42">
        <v>211484.79999999999</v>
      </c>
      <c r="O26" s="42">
        <v>39323.14</v>
      </c>
      <c r="P26" s="42"/>
      <c r="Q26" s="42">
        <v>124813.99</v>
      </c>
      <c r="R26" s="197">
        <v>2579859.4900000002</v>
      </c>
      <c r="T26" s="61">
        <v>18</v>
      </c>
      <c r="U26" s="62" t="s">
        <v>71</v>
      </c>
      <c r="V26" s="42">
        <v>2201809.9370302702</v>
      </c>
      <c r="W26" s="70">
        <v>2586258.7825644994</v>
      </c>
      <c r="X26" s="70">
        <v>2579859.4900000002</v>
      </c>
      <c r="Y26" s="63">
        <v>0.17169944899042067</v>
      </c>
      <c r="Z26" s="63">
        <v>-2.4743434831968614E-3</v>
      </c>
      <c r="AA26" s="64">
        <v>5.3285434199860033E-3</v>
      </c>
    </row>
    <row r="27" spans="2:27" x14ac:dyDescent="0.3">
      <c r="B27" s="10"/>
      <c r="C27" s="220"/>
      <c r="D27" s="12"/>
      <c r="E27" s="103"/>
      <c r="F27" s="103"/>
      <c r="H27" s="61">
        <v>19</v>
      </c>
      <c r="I27" s="62" t="s">
        <v>81</v>
      </c>
      <c r="J27" s="42"/>
      <c r="K27" s="42">
        <v>2486546.77475309</v>
      </c>
      <c r="L27" s="42"/>
      <c r="M27" s="42"/>
      <c r="N27" s="42"/>
      <c r="O27" s="42"/>
      <c r="P27" s="42"/>
      <c r="Q27" s="42"/>
      <c r="R27" s="197">
        <v>2486546.77475309</v>
      </c>
      <c r="T27" s="61">
        <v>19</v>
      </c>
      <c r="U27" s="62" t="s">
        <v>81</v>
      </c>
      <c r="V27" s="42">
        <v>1354879.96593064</v>
      </c>
      <c r="W27" s="70">
        <v>2088570.6734946701</v>
      </c>
      <c r="X27" s="70">
        <v>2486546.77475309</v>
      </c>
      <c r="Y27" s="63">
        <v>0.8352524483931909</v>
      </c>
      <c r="Z27" s="63">
        <v>0.19054950177602192</v>
      </c>
      <c r="AA27" s="64">
        <v>5.1358116620134203E-3</v>
      </c>
    </row>
    <row r="28" spans="2:27" x14ac:dyDescent="0.3">
      <c r="B28" s="10"/>
      <c r="C28" s="220"/>
      <c r="D28" s="12"/>
      <c r="E28" s="103"/>
      <c r="F28" s="103"/>
      <c r="H28" s="61">
        <v>20</v>
      </c>
      <c r="I28" s="62" t="s">
        <v>70</v>
      </c>
      <c r="J28" s="42">
        <v>485551.62</v>
      </c>
      <c r="K28" s="42">
        <v>301765.57</v>
      </c>
      <c r="L28" s="42">
        <v>528921.11</v>
      </c>
      <c r="M28" s="42">
        <v>512501.4</v>
      </c>
      <c r="N28" s="42">
        <v>613502.26</v>
      </c>
      <c r="O28" s="42">
        <v>0</v>
      </c>
      <c r="P28" s="42">
        <v>0</v>
      </c>
      <c r="Q28" s="42">
        <v>0</v>
      </c>
      <c r="R28" s="197">
        <v>2442241.96</v>
      </c>
      <c r="T28" s="61">
        <v>20</v>
      </c>
      <c r="U28" s="62" t="s">
        <v>70</v>
      </c>
      <c r="V28" s="42">
        <v>1964277.4456328198</v>
      </c>
      <c r="W28" s="70">
        <v>2443547.97570294</v>
      </c>
      <c r="X28" s="68">
        <v>2442241.96</v>
      </c>
      <c r="Y28" s="63">
        <v>0.24332841342237033</v>
      </c>
      <c r="Z28" s="63">
        <v>-5.3447516313420707E-4</v>
      </c>
      <c r="AA28" s="64">
        <v>5.0443027523067617E-3</v>
      </c>
    </row>
    <row r="29" spans="2:27" x14ac:dyDescent="0.3">
      <c r="B29" s="10"/>
      <c r="C29" s="220"/>
      <c r="D29" s="12"/>
      <c r="E29" s="103"/>
      <c r="F29" s="103"/>
      <c r="H29" s="61">
        <v>21</v>
      </c>
      <c r="I29" s="66" t="s">
        <v>68</v>
      </c>
      <c r="J29" s="42">
        <v>48079</v>
      </c>
      <c r="K29" s="42">
        <v>1363789</v>
      </c>
      <c r="L29" s="42">
        <v>0</v>
      </c>
      <c r="M29" s="42">
        <v>0</v>
      </c>
      <c r="N29" s="42">
        <v>932285.4</v>
      </c>
      <c r="O29" s="42">
        <v>87286</v>
      </c>
      <c r="P29" s="42"/>
      <c r="Q29" s="42"/>
      <c r="R29" s="197">
        <v>2431439.4</v>
      </c>
      <c r="T29" s="61">
        <v>21</v>
      </c>
      <c r="U29" s="66" t="s">
        <v>68</v>
      </c>
      <c r="V29" s="42">
        <v>1858204.8951769499</v>
      </c>
      <c r="W29" s="70">
        <v>2259100.0885934997</v>
      </c>
      <c r="X29" s="68">
        <v>2431439.4</v>
      </c>
      <c r="Y29" s="63">
        <v>0.30848831918961395</v>
      </c>
      <c r="Z29" s="63">
        <v>7.6286709153199794E-2</v>
      </c>
      <c r="AA29" s="64">
        <v>5.0219907193336001E-3</v>
      </c>
    </row>
    <row r="30" spans="2:27" x14ac:dyDescent="0.3">
      <c r="B30" s="10"/>
      <c r="C30" s="220"/>
      <c r="D30" s="15"/>
      <c r="E30" s="103"/>
      <c r="F30" s="103"/>
      <c r="H30" s="61">
        <v>22</v>
      </c>
      <c r="I30" s="62" t="s">
        <v>159</v>
      </c>
      <c r="J30" s="42">
        <v>2372731.73</v>
      </c>
      <c r="K30" s="42">
        <v>14308.38</v>
      </c>
      <c r="L30" s="42"/>
      <c r="M30" s="42">
        <v>2311.87</v>
      </c>
      <c r="N30" s="42">
        <v>31425.71</v>
      </c>
      <c r="O30" s="42"/>
      <c r="P30" s="42"/>
      <c r="Q30" s="42"/>
      <c r="R30" s="197">
        <v>2420777.69</v>
      </c>
      <c r="T30" s="61">
        <v>22</v>
      </c>
      <c r="U30" s="62" t="s">
        <v>159</v>
      </c>
      <c r="V30" s="42"/>
      <c r="W30" s="70">
        <v>2381336.21964058</v>
      </c>
      <c r="X30" s="70">
        <v>2420777.69</v>
      </c>
      <c r="Y30" s="63" t="s">
        <v>241</v>
      </c>
      <c r="Z30" s="63">
        <v>1.6562747433192415E-2</v>
      </c>
      <c r="AA30" s="64">
        <v>4.9999696034989938E-3</v>
      </c>
    </row>
    <row r="31" spans="2:27" x14ac:dyDescent="0.3">
      <c r="B31" s="10"/>
      <c r="C31" s="220"/>
      <c r="D31" s="16"/>
      <c r="E31" s="16"/>
      <c r="F31" s="16"/>
      <c r="H31" s="61">
        <v>23</v>
      </c>
      <c r="I31" s="66" t="s">
        <v>226</v>
      </c>
      <c r="J31" s="42">
        <v>211925.57</v>
      </c>
      <c r="K31" s="42">
        <v>410999.72</v>
      </c>
      <c r="L31" s="42"/>
      <c r="M31" s="42"/>
      <c r="N31" s="42"/>
      <c r="O31" s="42"/>
      <c r="P31" s="42">
        <v>54975.3</v>
      </c>
      <c r="Q31" s="42"/>
      <c r="R31" s="197">
        <v>677900.59000000008</v>
      </c>
      <c r="T31" s="61">
        <v>23</v>
      </c>
      <c r="U31" s="66" t="s">
        <v>226</v>
      </c>
      <c r="V31" s="42">
        <v>267907.87498257001</v>
      </c>
      <c r="W31" s="70">
        <v>671381.87955683004</v>
      </c>
      <c r="X31" s="68">
        <v>677900.59000000008</v>
      </c>
      <c r="Y31" s="63">
        <v>1.5303496212797181</v>
      </c>
      <c r="Z31" s="63">
        <v>9.7093928830385146E-3</v>
      </c>
      <c r="AA31" s="64">
        <v>1.4001625833696585E-3</v>
      </c>
    </row>
    <row r="32" spans="2:27" ht="13.95" customHeight="1" x14ac:dyDescent="0.3">
      <c r="B32" s="10"/>
      <c r="H32" s="318" t="s">
        <v>77</v>
      </c>
      <c r="I32" s="319"/>
      <c r="J32" s="71">
        <v>127627947.42999999</v>
      </c>
      <c r="K32" s="71">
        <v>116103137.69475307</v>
      </c>
      <c r="L32" s="71">
        <v>51605665.300000012</v>
      </c>
      <c r="M32" s="71">
        <v>43428591.229999997</v>
      </c>
      <c r="N32" s="71">
        <v>52804292.229999997</v>
      </c>
      <c r="O32" s="71">
        <v>77442430.289999992</v>
      </c>
      <c r="P32" s="71">
        <v>2143439.11</v>
      </c>
      <c r="Q32" s="71">
        <v>13002978.060000001</v>
      </c>
      <c r="R32" s="69">
        <v>484158481.34475309</v>
      </c>
      <c r="T32" s="43">
        <v>24</v>
      </c>
      <c r="U32" s="44" t="s">
        <v>65</v>
      </c>
      <c r="V32" s="45">
        <v>13443144.920392167</v>
      </c>
      <c r="W32" s="45">
        <v>15572488.209960908</v>
      </c>
      <c r="X32" s="45">
        <v>0</v>
      </c>
      <c r="Y32" s="46">
        <v>-1</v>
      </c>
      <c r="Z32" s="46">
        <v>-1</v>
      </c>
      <c r="AA32" s="47">
        <v>0</v>
      </c>
    </row>
    <row r="33" spans="2:27" ht="14.4" customHeight="1" x14ac:dyDescent="0.3">
      <c r="B33" s="10"/>
      <c r="C33" s="12"/>
      <c r="R33" s="275" t="s">
        <v>224</v>
      </c>
      <c r="S33" s="22"/>
      <c r="T33" s="43">
        <v>25</v>
      </c>
      <c r="U33" s="44" t="s">
        <v>76</v>
      </c>
      <c r="V33" s="45">
        <v>339920.23100402998</v>
      </c>
      <c r="W33" s="45">
        <v>382256.35697379999</v>
      </c>
      <c r="X33" s="45">
        <v>0</v>
      </c>
      <c r="Y33" s="46">
        <v>-1</v>
      </c>
      <c r="Z33" s="46">
        <v>-1</v>
      </c>
      <c r="AA33" s="47">
        <v>0</v>
      </c>
    </row>
    <row r="34" spans="2:27" ht="14.4" customHeight="1" x14ac:dyDescent="0.3">
      <c r="R34" s="277" t="s">
        <v>43</v>
      </c>
      <c r="S34" s="22"/>
      <c r="T34" s="43">
        <v>26</v>
      </c>
      <c r="U34" s="44" t="s">
        <v>160</v>
      </c>
      <c r="V34" s="45"/>
      <c r="W34" s="45">
        <v>45618.675782259998</v>
      </c>
      <c r="X34" s="45">
        <v>0</v>
      </c>
      <c r="Y34" s="46" t="s">
        <v>241</v>
      </c>
      <c r="Z34" s="46">
        <v>-1</v>
      </c>
      <c r="AA34" s="47">
        <v>0</v>
      </c>
    </row>
    <row r="35" spans="2:27" ht="14.4" customHeight="1" x14ac:dyDescent="0.3">
      <c r="R35" s="274" t="s">
        <v>116</v>
      </c>
      <c r="S35" s="22"/>
      <c r="T35" s="337" t="s">
        <v>77</v>
      </c>
      <c r="U35" s="337"/>
      <c r="V35" s="69">
        <v>431374595.80967438</v>
      </c>
      <c r="W35" s="69">
        <v>476886264.8503015</v>
      </c>
      <c r="X35" s="69">
        <v>484158481.34475309</v>
      </c>
      <c r="Y35" s="96">
        <v>0.12236206315303577</v>
      </c>
      <c r="Z35" s="96">
        <v>1.5249372922775173E-2</v>
      </c>
      <c r="AA35" s="96">
        <v>1</v>
      </c>
    </row>
    <row r="36" spans="2:27" ht="14.4" customHeight="1" x14ac:dyDescent="0.3">
      <c r="S36" s="22"/>
      <c r="AA36" s="101" t="s">
        <v>224</v>
      </c>
    </row>
    <row r="37" spans="2:27" ht="14.4" customHeight="1" x14ac:dyDescent="0.3">
      <c r="C37" s="12"/>
      <c r="S37" s="22"/>
      <c r="AA37" s="174" t="s">
        <v>27</v>
      </c>
    </row>
    <row r="38" spans="2:27" ht="14.4" customHeight="1" x14ac:dyDescent="0.3">
      <c r="C38" s="12"/>
      <c r="AA38" s="274" t="s">
        <v>232</v>
      </c>
    </row>
    <row r="39" spans="2:27" ht="14.4" customHeight="1" x14ac:dyDescent="0.3">
      <c r="AA39" s="289" t="s">
        <v>236</v>
      </c>
    </row>
    <row r="40" spans="2:27" ht="14.4" customHeight="1" x14ac:dyDescent="0.3">
      <c r="AA40" s="274" t="s">
        <v>237</v>
      </c>
    </row>
    <row r="41" spans="2:27" ht="14.4" customHeight="1" x14ac:dyDescent="0.3">
      <c r="U41" s="272" t="s">
        <v>228</v>
      </c>
    </row>
  </sheetData>
  <mergeCells count="6">
    <mergeCell ref="T6:AA6"/>
    <mergeCell ref="T8:U8"/>
    <mergeCell ref="H8:I8"/>
    <mergeCell ref="H6:R6"/>
    <mergeCell ref="T35:U35"/>
    <mergeCell ref="H32:I32"/>
  </mergeCells>
  <conditionalFormatting sqref="Y9:Z31">
    <cfRule type="cellIs" dxfId="10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F29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A41"/>
  <sheetViews>
    <sheetView showGridLines="0" zoomScale="85" zoomScaleNormal="85" workbookViewId="0">
      <pane ySplit="8" topLeftCell="A9" activePane="bottomLeft" state="frozen"/>
      <selection pane="bottomLeft" activeCell="F12" sqref="F12:F17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7" width="11.5546875" customWidth="1"/>
    <col min="8" max="8" width="4.109375" bestFit="1" customWidth="1"/>
    <col min="9" max="9" width="29.33203125" bestFit="1" customWidth="1"/>
    <col min="10" max="10" width="14.44140625" bestFit="1" customWidth="1"/>
    <col min="11" max="11" width="9.6640625" bestFit="1" customWidth="1"/>
    <col min="12" max="12" width="11.44140625" bestFit="1" customWidth="1"/>
    <col min="13" max="13" width="8.5546875" bestFit="1" customWidth="1"/>
    <col min="14" max="14" width="6.33203125" bestFit="1" customWidth="1"/>
    <col min="15" max="15" width="16.33203125" bestFit="1" customWidth="1"/>
    <col min="16" max="16" width="6" bestFit="1" customWidth="1"/>
    <col min="17" max="17" width="6" customWidth="1"/>
    <col min="18" max="18" width="9" bestFit="1" customWidth="1"/>
    <col min="19" max="19" width="11.5546875" customWidth="1"/>
    <col min="20" max="20" width="4.109375" bestFit="1" customWidth="1"/>
    <col min="21" max="21" width="31.33203125" customWidth="1"/>
    <col min="22" max="22" width="10.33203125" customWidth="1"/>
    <col min="23" max="23" width="11.109375" customWidth="1"/>
    <col min="24" max="24" width="9.33203125" customWidth="1"/>
    <col min="25" max="25" width="11.6640625" customWidth="1"/>
    <col min="26" max="26" width="14.109375" bestFit="1" customWidth="1"/>
    <col min="27" max="27" width="10" customWidth="1"/>
    <col min="28" max="28" width="11.5546875" customWidth="1"/>
    <col min="29" max="53" width="0" hidden="1" customWidth="1"/>
    <col min="54" max="16384" width="11.5546875" hidden="1"/>
  </cols>
  <sheetData>
    <row r="2" spans="2:27" ht="14.4" customHeight="1" x14ac:dyDescent="0.3">
      <c r="B2" s="22"/>
      <c r="C2" s="23" t="s">
        <v>2</v>
      </c>
    </row>
    <row r="3" spans="2:27" ht="15.6" x14ac:dyDescent="0.3">
      <c r="B3" s="22"/>
      <c r="C3" s="23" t="s">
        <v>1</v>
      </c>
      <c r="D3" s="3"/>
      <c r="E3" s="3"/>
      <c r="F3" s="3"/>
    </row>
    <row r="4" spans="2:27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38" t="s">
        <v>53</v>
      </c>
      <c r="D6" s="3"/>
      <c r="E6" s="3"/>
      <c r="F6" s="3"/>
      <c r="H6" s="313" t="s">
        <v>239</v>
      </c>
      <c r="I6" s="315"/>
      <c r="J6" s="315"/>
      <c r="K6" s="315"/>
      <c r="L6" s="315"/>
      <c r="M6" s="315"/>
      <c r="N6" s="315"/>
      <c r="O6" s="315"/>
      <c r="P6" s="315"/>
      <c r="Q6" s="315"/>
      <c r="R6" s="314"/>
      <c r="T6" s="313" t="s">
        <v>98</v>
      </c>
      <c r="U6" s="315"/>
      <c r="V6" s="315"/>
      <c r="W6" s="315"/>
      <c r="X6" s="315"/>
      <c r="Y6" s="315"/>
      <c r="Z6" s="315"/>
      <c r="AA6" s="314"/>
    </row>
    <row r="8" spans="2:27" x14ac:dyDescent="0.3">
      <c r="C8" s="4" t="s">
        <v>29</v>
      </c>
      <c r="D8" s="95">
        <v>42825</v>
      </c>
      <c r="E8" s="95">
        <v>43190</v>
      </c>
      <c r="F8" s="95" t="s">
        <v>243</v>
      </c>
      <c r="H8" s="316" t="s">
        <v>39</v>
      </c>
      <c r="I8" s="317"/>
      <c r="J8" s="21" t="s">
        <v>44</v>
      </c>
      <c r="K8" s="21" t="s">
        <v>45</v>
      </c>
      <c r="L8" s="21" t="s">
        <v>46</v>
      </c>
      <c r="M8" s="21" t="s">
        <v>47</v>
      </c>
      <c r="N8" s="21" t="s">
        <v>48</v>
      </c>
      <c r="O8" s="21" t="s">
        <v>49</v>
      </c>
      <c r="P8" s="21" t="s">
        <v>50</v>
      </c>
      <c r="Q8" s="21" t="s">
        <v>188</v>
      </c>
      <c r="R8" s="21" t="s">
        <v>38</v>
      </c>
      <c r="T8" s="336"/>
      <c r="U8" s="336"/>
      <c r="V8" s="268">
        <v>42825</v>
      </c>
      <c r="W8" s="268">
        <v>43159</v>
      </c>
      <c r="X8" s="268">
        <v>43190</v>
      </c>
      <c r="Y8" s="144" t="s">
        <v>40</v>
      </c>
      <c r="Z8" s="144" t="s">
        <v>41</v>
      </c>
      <c r="AA8" s="144" t="s">
        <v>42</v>
      </c>
    </row>
    <row r="9" spans="2:27" x14ac:dyDescent="0.3">
      <c r="C9" s="17" t="s">
        <v>44</v>
      </c>
      <c r="D9" s="72">
        <v>11052</v>
      </c>
      <c r="E9" s="72">
        <v>10642</v>
      </c>
      <c r="F9" s="307">
        <f>E9/D9-1</f>
        <v>-3.7097357944263498E-2</v>
      </c>
      <c r="H9" s="39">
        <v>1</v>
      </c>
      <c r="I9" s="40" t="s">
        <v>57</v>
      </c>
      <c r="J9" s="74">
        <v>3311</v>
      </c>
      <c r="K9" s="74">
        <v>84</v>
      </c>
      <c r="L9" s="74">
        <v>1693</v>
      </c>
      <c r="M9" s="74">
        <v>250</v>
      </c>
      <c r="N9" s="74">
        <v>10</v>
      </c>
      <c r="O9" s="74">
        <v>4</v>
      </c>
      <c r="P9" s="74">
        <v>1</v>
      </c>
      <c r="Q9" s="74">
        <v>20</v>
      </c>
      <c r="R9" s="75">
        <v>5373</v>
      </c>
      <c r="T9" s="61">
        <v>1</v>
      </c>
      <c r="U9" s="40" t="s">
        <v>57</v>
      </c>
      <c r="V9" s="74">
        <v>4704</v>
      </c>
      <c r="W9" s="74">
        <v>5379</v>
      </c>
      <c r="X9" s="74">
        <v>5381</v>
      </c>
      <c r="Y9" s="63">
        <v>0.1439200680272108</v>
      </c>
      <c r="Z9" s="63">
        <v>3.7181632273664E-4</v>
      </c>
      <c r="AA9" s="64">
        <v>0.26356778996865204</v>
      </c>
    </row>
    <row r="10" spans="2:27" x14ac:dyDescent="0.3">
      <c r="C10" s="17" t="s">
        <v>46</v>
      </c>
      <c r="D10" s="72">
        <v>7039</v>
      </c>
      <c r="E10" s="72">
        <v>6006</v>
      </c>
      <c r="F10" s="307">
        <f t="shared" ref="F10:F11" si="0">E10/D10-1</f>
        <v>-0.14675380025571816</v>
      </c>
      <c r="H10" s="39">
        <v>2</v>
      </c>
      <c r="I10" s="40" t="s">
        <v>62</v>
      </c>
      <c r="J10" s="74">
        <v>1699</v>
      </c>
      <c r="K10" s="74">
        <v>8</v>
      </c>
      <c r="L10" s="74">
        <v>2098</v>
      </c>
      <c r="M10" s="74">
        <v>275</v>
      </c>
      <c r="N10" s="74">
        <v>8</v>
      </c>
      <c r="O10" s="74">
        <v>3</v>
      </c>
      <c r="P10" s="74"/>
      <c r="Q10" s="74"/>
      <c r="R10" s="75">
        <v>4091</v>
      </c>
      <c r="T10" s="61">
        <v>2</v>
      </c>
      <c r="U10" s="40" t="s">
        <v>62</v>
      </c>
      <c r="V10" s="74">
        <v>4103</v>
      </c>
      <c r="W10" s="74">
        <v>4214</v>
      </c>
      <c r="X10" s="74">
        <v>4071</v>
      </c>
      <c r="Y10" s="63">
        <v>-7.7991713380453076E-3</v>
      </c>
      <c r="Z10" s="63">
        <v>-3.3934504034171753E-2</v>
      </c>
      <c r="AA10" s="64">
        <v>0.19940242946708464</v>
      </c>
    </row>
    <row r="11" spans="2:27" x14ac:dyDescent="0.3">
      <c r="C11" s="17" t="s">
        <v>47</v>
      </c>
      <c r="D11" s="72">
        <v>2418</v>
      </c>
      <c r="E11" s="72">
        <v>2225</v>
      </c>
      <c r="F11" s="307">
        <f t="shared" si="0"/>
        <v>-7.9818031430934688E-2</v>
      </c>
      <c r="H11" s="39">
        <v>3</v>
      </c>
      <c r="I11" s="40" t="s">
        <v>58</v>
      </c>
      <c r="J11" s="74">
        <v>843</v>
      </c>
      <c r="K11" s="74">
        <v>74</v>
      </c>
      <c r="L11" s="74">
        <v>287</v>
      </c>
      <c r="M11" s="74">
        <v>487</v>
      </c>
      <c r="N11" s="74">
        <v>7</v>
      </c>
      <c r="O11" s="74">
        <v>13</v>
      </c>
      <c r="P11" s="74">
        <v>0</v>
      </c>
      <c r="Q11" s="74">
        <v>7</v>
      </c>
      <c r="R11" s="75">
        <v>1718</v>
      </c>
      <c r="T11" s="61">
        <v>3</v>
      </c>
      <c r="U11" s="40" t="s">
        <v>58</v>
      </c>
      <c r="V11" s="74">
        <v>1673</v>
      </c>
      <c r="W11" s="74">
        <v>1720</v>
      </c>
      <c r="X11" s="75">
        <v>1720</v>
      </c>
      <c r="Y11" s="63">
        <v>2.8093245666467315E-2</v>
      </c>
      <c r="Z11" s="63">
        <v>0</v>
      </c>
      <c r="AA11" s="64">
        <v>8.4247648902821312E-2</v>
      </c>
    </row>
    <row r="12" spans="2:27" x14ac:dyDescent="0.3">
      <c r="C12" s="17" t="s">
        <v>45</v>
      </c>
      <c r="D12" s="72">
        <v>1290</v>
      </c>
      <c r="E12" s="72">
        <v>1321</v>
      </c>
      <c r="F12" s="307">
        <v>2.4031007751937894E-2</v>
      </c>
      <c r="H12" s="61">
        <v>4</v>
      </c>
      <c r="I12" s="62" t="s">
        <v>59</v>
      </c>
      <c r="J12" s="74">
        <v>629</v>
      </c>
      <c r="K12" s="74">
        <v>1</v>
      </c>
      <c r="L12" s="74">
        <v>489</v>
      </c>
      <c r="M12" s="74">
        <v>147</v>
      </c>
      <c r="N12" s="74">
        <v>5</v>
      </c>
      <c r="O12" s="74">
        <v>9</v>
      </c>
      <c r="P12" s="74">
        <v>1</v>
      </c>
      <c r="Q12" s="74">
        <v>0</v>
      </c>
      <c r="R12" s="75">
        <v>1281</v>
      </c>
      <c r="T12" s="61">
        <v>4</v>
      </c>
      <c r="U12" s="62" t="s">
        <v>59</v>
      </c>
      <c r="V12" s="74">
        <v>1323</v>
      </c>
      <c r="W12" s="74">
        <v>1286</v>
      </c>
      <c r="X12" s="74">
        <v>1258</v>
      </c>
      <c r="Y12" s="63">
        <v>-4.9130763416477707E-2</v>
      </c>
      <c r="Z12" s="63">
        <v>-2.1772939346811793E-2</v>
      </c>
      <c r="AA12" s="64">
        <v>6.1618338557993729E-2</v>
      </c>
    </row>
    <row r="13" spans="2:27" x14ac:dyDescent="0.3">
      <c r="C13" s="17" t="s">
        <v>49</v>
      </c>
      <c r="D13" s="72">
        <v>108</v>
      </c>
      <c r="E13" s="72">
        <v>100</v>
      </c>
      <c r="F13" s="307">
        <v>-7.407407407407407E-2</v>
      </c>
      <c r="H13" s="61">
        <v>5</v>
      </c>
      <c r="I13" s="62" t="s">
        <v>61</v>
      </c>
      <c r="J13" s="74">
        <v>827</v>
      </c>
      <c r="K13" s="74">
        <v>2</v>
      </c>
      <c r="L13" s="74">
        <v>80</v>
      </c>
      <c r="M13" s="74">
        <v>87</v>
      </c>
      <c r="N13" s="74">
        <v>7</v>
      </c>
      <c r="O13" s="74">
        <v>7</v>
      </c>
      <c r="P13" s="74"/>
      <c r="Q13" s="74">
        <v>8</v>
      </c>
      <c r="R13" s="75">
        <v>1018</v>
      </c>
      <c r="T13" s="61">
        <v>5</v>
      </c>
      <c r="U13" s="62" t="s">
        <v>61</v>
      </c>
      <c r="V13" s="74">
        <v>1138</v>
      </c>
      <c r="W13" s="74">
        <v>1019</v>
      </c>
      <c r="X13" s="75">
        <v>1016</v>
      </c>
      <c r="Y13" s="63">
        <v>-0.10720562390158173</v>
      </c>
      <c r="Z13" s="63">
        <v>-2.9440628066732533E-3</v>
      </c>
      <c r="AA13" s="64">
        <v>4.9764890282131664E-2</v>
      </c>
    </row>
    <row r="14" spans="2:27" x14ac:dyDescent="0.3">
      <c r="C14" s="17" t="s">
        <v>189</v>
      </c>
      <c r="D14" s="72">
        <v>138</v>
      </c>
      <c r="E14" s="72">
        <v>85</v>
      </c>
      <c r="F14" s="307">
        <v>-0.38405797101449279</v>
      </c>
      <c r="H14" s="61">
        <v>6</v>
      </c>
      <c r="I14" s="62" t="s">
        <v>78</v>
      </c>
      <c r="J14" s="74">
        <v>23</v>
      </c>
      <c r="K14" s="74">
        <v>908</v>
      </c>
      <c r="L14" s="74">
        <v>0</v>
      </c>
      <c r="M14" s="74">
        <v>24</v>
      </c>
      <c r="N14" s="74"/>
      <c r="O14" s="74"/>
      <c r="P14" s="74"/>
      <c r="Q14" s="74"/>
      <c r="R14" s="75">
        <v>955</v>
      </c>
      <c r="T14" s="61">
        <v>6</v>
      </c>
      <c r="U14" s="62" t="s">
        <v>78</v>
      </c>
      <c r="V14" s="74">
        <v>1009</v>
      </c>
      <c r="W14" s="74">
        <v>962</v>
      </c>
      <c r="X14" s="75">
        <v>962</v>
      </c>
      <c r="Y14" s="63">
        <v>-4.658077304261643E-2</v>
      </c>
      <c r="Z14" s="63">
        <v>0</v>
      </c>
      <c r="AA14" s="64">
        <v>4.7119905956112852E-2</v>
      </c>
    </row>
    <row r="15" spans="2:27" x14ac:dyDescent="0.3">
      <c r="C15" s="17" t="s">
        <v>191</v>
      </c>
      <c r="D15" s="72">
        <v>0</v>
      </c>
      <c r="E15" s="72">
        <v>59</v>
      </c>
      <c r="F15" s="307"/>
      <c r="H15" s="61">
        <v>7</v>
      </c>
      <c r="I15" s="62" t="s">
        <v>216</v>
      </c>
      <c r="J15" s="74">
        <v>325</v>
      </c>
      <c r="K15" s="74">
        <v>2</v>
      </c>
      <c r="L15" s="74">
        <v>134</v>
      </c>
      <c r="M15" s="74">
        <v>323</v>
      </c>
      <c r="N15" s="74">
        <v>4</v>
      </c>
      <c r="O15" s="74">
        <v>0</v>
      </c>
      <c r="P15" s="74">
        <v>1</v>
      </c>
      <c r="Q15" s="74">
        <v>1</v>
      </c>
      <c r="R15" s="75">
        <v>790</v>
      </c>
      <c r="T15" s="61">
        <v>7</v>
      </c>
      <c r="U15" s="62" t="s">
        <v>216</v>
      </c>
      <c r="V15" s="74">
        <v>821</v>
      </c>
      <c r="W15" s="74">
        <v>790</v>
      </c>
      <c r="X15" s="75">
        <v>790</v>
      </c>
      <c r="Y15" s="63">
        <v>-3.7758830694275325E-2</v>
      </c>
      <c r="Z15" s="63">
        <v>0</v>
      </c>
      <c r="AA15" s="64">
        <v>3.8695141065830718E-2</v>
      </c>
    </row>
    <row r="16" spans="2:27" x14ac:dyDescent="0.3">
      <c r="B16" s="10"/>
      <c r="C16" s="17" t="s">
        <v>190</v>
      </c>
      <c r="D16" s="72">
        <v>5</v>
      </c>
      <c r="E16" s="72">
        <v>13</v>
      </c>
      <c r="F16" s="307">
        <v>1.6</v>
      </c>
      <c r="H16" s="61">
        <v>8</v>
      </c>
      <c r="I16" s="62" t="s">
        <v>60</v>
      </c>
      <c r="J16" s="74">
        <v>307</v>
      </c>
      <c r="K16" s="74">
        <v>7</v>
      </c>
      <c r="L16" s="74">
        <v>335</v>
      </c>
      <c r="M16" s="74">
        <v>116</v>
      </c>
      <c r="N16" s="74">
        <v>4</v>
      </c>
      <c r="O16" s="74">
        <v>1</v>
      </c>
      <c r="P16" s="74">
        <v>0</v>
      </c>
      <c r="Q16" s="74">
        <v>6</v>
      </c>
      <c r="R16" s="75">
        <v>776</v>
      </c>
      <c r="T16" s="61">
        <v>8</v>
      </c>
      <c r="U16" s="62" t="s">
        <v>60</v>
      </c>
      <c r="V16" s="74">
        <v>841</v>
      </c>
      <c r="W16" s="74">
        <v>777</v>
      </c>
      <c r="X16" s="75">
        <v>775</v>
      </c>
      <c r="Y16" s="63">
        <v>-7.8478002378121303E-2</v>
      </c>
      <c r="Z16" s="63">
        <v>-2.5740025740025319E-3</v>
      </c>
      <c r="AA16" s="64">
        <v>3.7960423197492162E-2</v>
      </c>
    </row>
    <row r="17" spans="2:27" x14ac:dyDescent="0.3">
      <c r="B17" s="10"/>
      <c r="C17" s="18" t="s">
        <v>38</v>
      </c>
      <c r="D17" s="73">
        <v>22050</v>
      </c>
      <c r="E17" s="73">
        <v>20451</v>
      </c>
      <c r="F17" s="309">
        <v>-7.2517006802721107E-2</v>
      </c>
      <c r="H17" s="61">
        <v>9</v>
      </c>
      <c r="I17" s="62" t="s">
        <v>66</v>
      </c>
      <c r="J17" s="74">
        <v>441</v>
      </c>
      <c r="K17" s="74">
        <v>2</v>
      </c>
      <c r="L17" s="74">
        <v>201</v>
      </c>
      <c r="M17" s="74">
        <v>75</v>
      </c>
      <c r="N17" s="74">
        <v>2</v>
      </c>
      <c r="O17" s="74">
        <v>2</v>
      </c>
      <c r="P17" s="74">
        <v>0</v>
      </c>
      <c r="Q17" s="74">
        <v>2</v>
      </c>
      <c r="R17" s="75">
        <v>725</v>
      </c>
      <c r="T17" s="61">
        <v>9</v>
      </c>
      <c r="U17" s="62" t="s">
        <v>66</v>
      </c>
      <c r="V17" s="74">
        <v>773</v>
      </c>
      <c r="W17" s="74">
        <v>731</v>
      </c>
      <c r="X17" s="75">
        <v>725</v>
      </c>
      <c r="Y17" s="63">
        <v>-6.2095730918499403E-2</v>
      </c>
      <c r="Z17" s="63">
        <v>-8.2079343365253354E-3</v>
      </c>
      <c r="AA17" s="64">
        <v>3.551136363636364E-2</v>
      </c>
    </row>
    <row r="18" spans="2:27" x14ac:dyDescent="0.3">
      <c r="B18" s="10"/>
      <c r="C18" s="287" t="s">
        <v>116</v>
      </c>
      <c r="H18" s="61">
        <v>10</v>
      </c>
      <c r="I18" s="62" t="s">
        <v>69</v>
      </c>
      <c r="J18" s="74">
        <v>395</v>
      </c>
      <c r="K18" s="74">
        <v>24</v>
      </c>
      <c r="L18" s="74">
        <v>185</v>
      </c>
      <c r="M18" s="74">
        <v>57</v>
      </c>
      <c r="N18" s="74">
        <v>2</v>
      </c>
      <c r="O18" s="74"/>
      <c r="P18" s="74">
        <v>1</v>
      </c>
      <c r="Q18" s="74"/>
      <c r="R18" s="75">
        <v>664</v>
      </c>
      <c r="T18" s="61">
        <v>10</v>
      </c>
      <c r="U18" s="62" t="s">
        <v>69</v>
      </c>
      <c r="V18" s="74">
        <v>590</v>
      </c>
      <c r="W18" s="74">
        <v>660</v>
      </c>
      <c r="X18" s="75">
        <v>651</v>
      </c>
      <c r="Y18" s="63">
        <v>0.10338983050847461</v>
      </c>
      <c r="Z18" s="63">
        <v>-1.3636363636363669E-2</v>
      </c>
      <c r="AA18" s="64">
        <v>3.1886755485893419E-2</v>
      </c>
    </row>
    <row r="19" spans="2:27" x14ac:dyDescent="0.3">
      <c r="B19" s="10"/>
      <c r="H19" s="61">
        <v>11</v>
      </c>
      <c r="I19" s="62" t="s">
        <v>71</v>
      </c>
      <c r="J19" s="74">
        <v>278</v>
      </c>
      <c r="K19" s="74">
        <v>3</v>
      </c>
      <c r="L19" s="74">
        <v>283</v>
      </c>
      <c r="M19" s="74">
        <v>46</v>
      </c>
      <c r="N19" s="74">
        <v>2</v>
      </c>
      <c r="O19" s="74">
        <v>3</v>
      </c>
      <c r="P19" s="74"/>
      <c r="Q19" s="74">
        <v>13</v>
      </c>
      <c r="R19" s="75">
        <v>628</v>
      </c>
      <c r="T19" s="61">
        <v>11</v>
      </c>
      <c r="U19" s="62" t="s">
        <v>71</v>
      </c>
      <c r="V19" s="74">
        <v>560</v>
      </c>
      <c r="W19" s="74">
        <v>632</v>
      </c>
      <c r="X19" s="75">
        <v>644</v>
      </c>
      <c r="Y19" s="63">
        <v>0.14999999999999991</v>
      </c>
      <c r="Z19" s="63">
        <v>1.8987341772152E-2</v>
      </c>
      <c r="AA19" s="64">
        <v>3.1543887147335421E-2</v>
      </c>
    </row>
    <row r="20" spans="2:27" x14ac:dyDescent="0.3">
      <c r="B20" s="10"/>
      <c r="H20" s="61">
        <v>12</v>
      </c>
      <c r="I20" s="62" t="s">
        <v>63</v>
      </c>
      <c r="J20" s="74">
        <v>402</v>
      </c>
      <c r="K20" s="74">
        <v>4</v>
      </c>
      <c r="L20" s="74">
        <v>54</v>
      </c>
      <c r="M20" s="74">
        <v>104</v>
      </c>
      <c r="N20" s="74">
        <v>5</v>
      </c>
      <c r="O20" s="74">
        <v>3</v>
      </c>
      <c r="P20" s="74"/>
      <c r="Q20" s="74"/>
      <c r="R20" s="75">
        <v>572</v>
      </c>
      <c r="T20" s="61">
        <v>12</v>
      </c>
      <c r="U20" s="62" t="s">
        <v>63</v>
      </c>
      <c r="V20" s="74">
        <v>562</v>
      </c>
      <c r="W20" s="74">
        <v>586</v>
      </c>
      <c r="X20" s="75">
        <v>585</v>
      </c>
      <c r="Y20" s="63">
        <v>4.0925266903914626E-2</v>
      </c>
      <c r="Z20" s="63">
        <v>-1.7064846416382506E-3</v>
      </c>
      <c r="AA20" s="64">
        <v>2.865399686520376E-2</v>
      </c>
    </row>
    <row r="21" spans="2:27" x14ac:dyDescent="0.3">
      <c r="H21" s="61">
        <v>13</v>
      </c>
      <c r="I21" s="62" t="s">
        <v>67</v>
      </c>
      <c r="J21" s="74">
        <v>290</v>
      </c>
      <c r="K21" s="74">
        <v>2</v>
      </c>
      <c r="L21" s="74">
        <v>67</v>
      </c>
      <c r="M21" s="74">
        <v>26</v>
      </c>
      <c r="N21" s="74">
        <v>4</v>
      </c>
      <c r="O21" s="74">
        <v>9</v>
      </c>
      <c r="P21" s="74">
        <v>1</v>
      </c>
      <c r="Q21" s="74">
        <v>0</v>
      </c>
      <c r="R21" s="75">
        <v>399</v>
      </c>
      <c r="T21" s="61">
        <v>13</v>
      </c>
      <c r="U21" s="62" t="s">
        <v>67</v>
      </c>
      <c r="V21" s="74">
        <v>331</v>
      </c>
      <c r="W21" s="74">
        <v>402</v>
      </c>
      <c r="X21" s="75">
        <v>402</v>
      </c>
      <c r="Y21" s="63">
        <v>0.21450151057401823</v>
      </c>
      <c r="Z21" s="63">
        <v>0</v>
      </c>
      <c r="AA21" s="64">
        <v>1.9690438871473353E-2</v>
      </c>
    </row>
    <row r="22" spans="2:27" x14ac:dyDescent="0.3">
      <c r="H22" s="61">
        <v>14</v>
      </c>
      <c r="I22" s="62" t="s">
        <v>74</v>
      </c>
      <c r="J22" s="74">
        <v>160</v>
      </c>
      <c r="K22" s="74">
        <v>5</v>
      </c>
      <c r="L22" s="74">
        <v>19</v>
      </c>
      <c r="M22" s="74">
        <v>128</v>
      </c>
      <c r="N22" s="74">
        <v>2</v>
      </c>
      <c r="O22" s="74">
        <v>0</v>
      </c>
      <c r="P22" s="74">
        <v>7</v>
      </c>
      <c r="Q22" s="74">
        <v>0</v>
      </c>
      <c r="R22" s="75">
        <v>321</v>
      </c>
      <c r="T22" s="61">
        <v>14</v>
      </c>
      <c r="U22" s="62" t="s">
        <v>74</v>
      </c>
      <c r="V22" s="74">
        <v>321</v>
      </c>
      <c r="W22" s="74">
        <v>319</v>
      </c>
      <c r="X22" s="75">
        <v>322</v>
      </c>
      <c r="Y22" s="63">
        <v>3.1152647975076775E-3</v>
      </c>
      <c r="Z22" s="63">
        <v>9.4043887147334804E-3</v>
      </c>
      <c r="AA22" s="64">
        <v>1.5771943573667711E-2</v>
      </c>
    </row>
    <row r="23" spans="2:27" x14ac:dyDescent="0.3">
      <c r="H23" s="61">
        <v>15</v>
      </c>
      <c r="I23" s="62" t="s">
        <v>64</v>
      </c>
      <c r="J23" s="74">
        <v>269</v>
      </c>
      <c r="K23" s="74"/>
      <c r="L23" s="74">
        <v>3</v>
      </c>
      <c r="M23" s="74">
        <v>33</v>
      </c>
      <c r="N23" s="74">
        <v>6</v>
      </c>
      <c r="O23" s="74">
        <v>3</v>
      </c>
      <c r="P23" s="74"/>
      <c r="Q23" s="74">
        <v>1</v>
      </c>
      <c r="R23" s="75">
        <v>315</v>
      </c>
      <c r="T23" s="61">
        <v>15</v>
      </c>
      <c r="U23" s="62" t="s">
        <v>64</v>
      </c>
      <c r="V23" s="74">
        <v>315</v>
      </c>
      <c r="W23" s="74">
        <v>308</v>
      </c>
      <c r="X23" s="75">
        <v>307</v>
      </c>
      <c r="Y23" s="63">
        <v>-2.5396825396825418E-2</v>
      </c>
      <c r="Z23" s="63">
        <v>-3.2467532467532756E-3</v>
      </c>
      <c r="AA23" s="64">
        <v>1.5037225705329154E-2</v>
      </c>
    </row>
    <row r="24" spans="2:27" x14ac:dyDescent="0.3">
      <c r="B24" s="10"/>
      <c r="D24" s="12"/>
      <c r="H24" s="61">
        <v>16</v>
      </c>
      <c r="I24" s="62" t="s">
        <v>73</v>
      </c>
      <c r="J24" s="74">
        <v>194</v>
      </c>
      <c r="K24" s="74">
        <v>5</v>
      </c>
      <c r="L24" s="74">
        <v>24</v>
      </c>
      <c r="M24" s="74">
        <v>3</v>
      </c>
      <c r="N24" s="74">
        <v>3</v>
      </c>
      <c r="O24" s="74">
        <v>18</v>
      </c>
      <c r="P24" s="74">
        <v>0</v>
      </c>
      <c r="Q24" s="74">
        <v>0</v>
      </c>
      <c r="R24" s="75">
        <v>247</v>
      </c>
      <c r="T24" s="61">
        <v>16</v>
      </c>
      <c r="U24" s="62" t="s">
        <v>73</v>
      </c>
      <c r="V24" s="74">
        <v>237</v>
      </c>
      <c r="W24" s="74">
        <v>248</v>
      </c>
      <c r="X24" s="75">
        <v>248</v>
      </c>
      <c r="Y24" s="63">
        <v>4.6413502109704741E-2</v>
      </c>
      <c r="Z24" s="63">
        <v>0</v>
      </c>
      <c r="AA24" s="64">
        <v>1.2147335423197491E-2</v>
      </c>
    </row>
    <row r="25" spans="2:27" x14ac:dyDescent="0.3">
      <c r="B25" s="10"/>
      <c r="D25" s="12"/>
      <c r="H25" s="61">
        <v>17</v>
      </c>
      <c r="I25" s="62" t="s">
        <v>72</v>
      </c>
      <c r="J25" s="74">
        <v>112</v>
      </c>
      <c r="K25" s="74">
        <v>0</v>
      </c>
      <c r="L25" s="74">
        <v>3</v>
      </c>
      <c r="M25" s="74">
        <v>25</v>
      </c>
      <c r="N25" s="74">
        <v>2</v>
      </c>
      <c r="O25" s="74">
        <v>10</v>
      </c>
      <c r="P25" s="74">
        <v>0</v>
      </c>
      <c r="Q25" s="74">
        <v>1</v>
      </c>
      <c r="R25" s="75">
        <v>153</v>
      </c>
      <c r="T25" s="61">
        <v>17</v>
      </c>
      <c r="U25" s="62" t="s">
        <v>72</v>
      </c>
      <c r="V25" s="74">
        <v>137</v>
      </c>
      <c r="W25" s="74">
        <v>157</v>
      </c>
      <c r="X25" s="75">
        <v>155</v>
      </c>
      <c r="Y25" s="63">
        <v>0.13138686131386867</v>
      </c>
      <c r="Z25" s="63">
        <v>-1.2738853503184711E-2</v>
      </c>
      <c r="AA25" s="64">
        <v>7.5920846394984323E-3</v>
      </c>
    </row>
    <row r="26" spans="2:27" x14ac:dyDescent="0.3">
      <c r="B26" s="10"/>
      <c r="D26" s="12"/>
      <c r="H26" s="61">
        <v>18</v>
      </c>
      <c r="I26" s="62" t="s">
        <v>70</v>
      </c>
      <c r="J26" s="74">
        <v>80</v>
      </c>
      <c r="K26" s="74">
        <v>1</v>
      </c>
      <c r="L26" s="74">
        <v>50</v>
      </c>
      <c r="M26" s="74">
        <v>4</v>
      </c>
      <c r="N26" s="74">
        <v>3</v>
      </c>
      <c r="O26" s="74">
        <v>0</v>
      </c>
      <c r="P26" s="74">
        <v>0</v>
      </c>
      <c r="Q26" s="74">
        <v>0</v>
      </c>
      <c r="R26" s="75">
        <v>138</v>
      </c>
      <c r="T26" s="61">
        <v>18</v>
      </c>
      <c r="U26" s="62" t="s">
        <v>70</v>
      </c>
      <c r="V26" s="74">
        <v>141</v>
      </c>
      <c r="W26" s="74">
        <v>143</v>
      </c>
      <c r="X26" s="75">
        <v>135</v>
      </c>
      <c r="Y26" s="63">
        <v>-4.2553191489361653E-2</v>
      </c>
      <c r="Z26" s="63">
        <v>-5.5944055944055937E-2</v>
      </c>
      <c r="AA26" s="64">
        <v>6.6124608150470218E-3</v>
      </c>
    </row>
    <row r="27" spans="2:27" x14ac:dyDescent="0.3">
      <c r="B27" s="10"/>
      <c r="D27" s="12"/>
      <c r="H27" s="61">
        <v>19</v>
      </c>
      <c r="I27" s="62" t="s">
        <v>217</v>
      </c>
      <c r="J27" s="74">
        <v>11</v>
      </c>
      <c r="K27" s="74">
        <v>84</v>
      </c>
      <c r="L27" s="74">
        <v>1</v>
      </c>
      <c r="M27" s="74">
        <v>13</v>
      </c>
      <c r="N27" s="74"/>
      <c r="O27" s="74">
        <v>1</v>
      </c>
      <c r="P27" s="74"/>
      <c r="Q27" s="74"/>
      <c r="R27" s="75">
        <v>110</v>
      </c>
      <c r="T27" s="61">
        <v>19</v>
      </c>
      <c r="U27" s="62" t="s">
        <v>217</v>
      </c>
      <c r="V27" s="74">
        <v>171</v>
      </c>
      <c r="W27" s="74">
        <v>149</v>
      </c>
      <c r="X27" s="75">
        <v>111</v>
      </c>
      <c r="Y27" s="63">
        <v>-0.35087719298245612</v>
      </c>
      <c r="Z27" s="63">
        <v>-0.25503355704697983</v>
      </c>
      <c r="AA27" s="64">
        <v>5.4369122257053289E-3</v>
      </c>
    </row>
    <row r="28" spans="2:27" x14ac:dyDescent="0.3">
      <c r="B28" s="10"/>
      <c r="D28" s="12"/>
      <c r="H28" s="61">
        <v>20</v>
      </c>
      <c r="I28" s="66" t="s">
        <v>68</v>
      </c>
      <c r="J28" s="74">
        <v>23</v>
      </c>
      <c r="K28" s="74">
        <v>23</v>
      </c>
      <c r="L28" s="74"/>
      <c r="M28" s="74"/>
      <c r="N28" s="74">
        <v>7</v>
      </c>
      <c r="O28" s="74">
        <v>14</v>
      </c>
      <c r="P28" s="74"/>
      <c r="Q28" s="74"/>
      <c r="R28" s="75">
        <v>67</v>
      </c>
      <c r="T28" s="61">
        <v>20</v>
      </c>
      <c r="U28" s="66" t="s">
        <v>68</v>
      </c>
      <c r="V28" s="74">
        <v>72</v>
      </c>
      <c r="W28" s="74">
        <v>66</v>
      </c>
      <c r="X28" s="76">
        <v>67</v>
      </c>
      <c r="Y28" s="63">
        <v>-6.944444444444442E-2</v>
      </c>
      <c r="Z28" s="63">
        <v>1.5151515151515138E-2</v>
      </c>
      <c r="AA28" s="64">
        <v>3.2817398119122259E-3</v>
      </c>
    </row>
    <row r="29" spans="2:27" x14ac:dyDescent="0.3">
      <c r="B29" s="10"/>
      <c r="D29" s="12"/>
      <c r="H29" s="61">
        <v>21</v>
      </c>
      <c r="I29" s="62" t="s">
        <v>226</v>
      </c>
      <c r="J29" s="74">
        <v>1</v>
      </c>
      <c r="K29" s="74">
        <v>52</v>
      </c>
      <c r="L29" s="74"/>
      <c r="M29" s="74"/>
      <c r="N29" s="74"/>
      <c r="O29" s="74"/>
      <c r="P29" s="74">
        <v>1</v>
      </c>
      <c r="Q29" s="74"/>
      <c r="R29" s="75">
        <v>54</v>
      </c>
      <c r="T29" s="61">
        <v>21</v>
      </c>
      <c r="U29" s="62" t="s">
        <v>226</v>
      </c>
      <c r="V29" s="74">
        <v>20</v>
      </c>
      <c r="W29" s="74">
        <v>52</v>
      </c>
      <c r="X29" s="75">
        <v>51</v>
      </c>
      <c r="Y29" s="63">
        <v>1.5499999999999998</v>
      </c>
      <c r="Z29" s="63">
        <v>-1.9230769230769273E-2</v>
      </c>
      <c r="AA29" s="64">
        <v>2.4980407523510972E-3</v>
      </c>
    </row>
    <row r="30" spans="2:27" x14ac:dyDescent="0.3">
      <c r="B30" s="15"/>
      <c r="D30" s="15"/>
      <c r="H30" s="61">
        <v>22</v>
      </c>
      <c r="I30" s="66" t="s">
        <v>81</v>
      </c>
      <c r="J30" s="74"/>
      <c r="K30" s="74">
        <v>28</v>
      </c>
      <c r="L30" s="74"/>
      <c r="M30" s="74"/>
      <c r="N30" s="74"/>
      <c r="O30" s="74"/>
      <c r="P30" s="74"/>
      <c r="Q30" s="74"/>
      <c r="R30" s="75">
        <v>28</v>
      </c>
      <c r="T30" s="61">
        <v>22</v>
      </c>
      <c r="U30" s="66" t="s">
        <v>81</v>
      </c>
      <c r="V30" s="74">
        <v>14</v>
      </c>
      <c r="W30" s="74">
        <v>13</v>
      </c>
      <c r="X30" s="76">
        <v>27</v>
      </c>
      <c r="Y30" s="63">
        <v>0.9285714285714286</v>
      </c>
      <c r="Z30" s="63">
        <v>1.0769230769230771</v>
      </c>
      <c r="AA30" s="64">
        <v>1.3224921630094044E-3</v>
      </c>
    </row>
    <row r="31" spans="2:27" x14ac:dyDescent="0.3">
      <c r="B31" s="16"/>
      <c r="D31" s="16"/>
      <c r="E31" s="16"/>
      <c r="F31" s="16"/>
      <c r="H31" s="61">
        <v>23</v>
      </c>
      <c r="I31" s="62" t="s">
        <v>159</v>
      </c>
      <c r="J31" s="74">
        <v>22</v>
      </c>
      <c r="K31" s="74">
        <v>2</v>
      </c>
      <c r="L31" s="74"/>
      <c r="M31" s="74">
        <v>2</v>
      </c>
      <c r="N31" s="74">
        <v>2</v>
      </c>
      <c r="O31" s="74"/>
      <c r="P31" s="74"/>
      <c r="Q31" s="74"/>
      <c r="R31" s="75">
        <v>28</v>
      </c>
      <c r="T31" s="61">
        <v>23</v>
      </c>
      <c r="U31" s="62" t="s">
        <v>159</v>
      </c>
      <c r="V31" s="74"/>
      <c r="W31" s="74">
        <v>27</v>
      </c>
      <c r="X31" s="75">
        <v>13</v>
      </c>
      <c r="Y31" s="63" t="s">
        <v>241</v>
      </c>
      <c r="Z31" s="63">
        <v>-0.5185185185185186</v>
      </c>
      <c r="AA31" s="64">
        <v>6.3675548589341689E-4</v>
      </c>
    </row>
    <row r="32" spans="2:27" ht="13.95" customHeight="1" x14ac:dyDescent="0.3">
      <c r="H32" s="318" t="s">
        <v>77</v>
      </c>
      <c r="I32" s="319"/>
      <c r="J32" s="77">
        <v>10642</v>
      </c>
      <c r="K32" s="77">
        <v>1321</v>
      </c>
      <c r="L32" s="77">
        <v>6006</v>
      </c>
      <c r="M32" s="77">
        <v>2225</v>
      </c>
      <c r="N32" s="77">
        <v>85</v>
      </c>
      <c r="O32" s="77">
        <v>100</v>
      </c>
      <c r="P32" s="77">
        <v>13</v>
      </c>
      <c r="Q32" s="77">
        <v>59</v>
      </c>
      <c r="R32" s="78">
        <v>20451</v>
      </c>
      <c r="T32" s="43">
        <v>24</v>
      </c>
      <c r="U32" s="44" t="s">
        <v>65</v>
      </c>
      <c r="V32" s="79">
        <v>3191</v>
      </c>
      <c r="W32" s="282">
        <v>3183</v>
      </c>
      <c r="X32" s="79">
        <v>0</v>
      </c>
      <c r="Y32" s="46">
        <v>-1</v>
      </c>
      <c r="Z32" s="46">
        <v>-1</v>
      </c>
      <c r="AA32" s="47">
        <v>0</v>
      </c>
    </row>
    <row r="33" spans="18:27" ht="14.4" customHeight="1" x14ac:dyDescent="0.3">
      <c r="R33" s="275" t="s">
        <v>224</v>
      </c>
      <c r="S33" s="22"/>
      <c r="T33" s="43">
        <v>25</v>
      </c>
      <c r="U33" s="44" t="s">
        <v>76</v>
      </c>
      <c r="V33" s="79">
        <v>58</v>
      </c>
      <c r="W33" s="282">
        <v>57</v>
      </c>
      <c r="X33" s="79">
        <v>0</v>
      </c>
      <c r="Y33" s="46">
        <v>-1</v>
      </c>
      <c r="Z33" s="46">
        <v>-1</v>
      </c>
      <c r="AA33" s="47">
        <v>0</v>
      </c>
    </row>
    <row r="34" spans="18:27" ht="14.4" customHeight="1" x14ac:dyDescent="0.3">
      <c r="R34" s="274" t="s">
        <v>116</v>
      </c>
      <c r="S34" s="22"/>
      <c r="T34" s="43">
        <v>26</v>
      </c>
      <c r="U34" s="44" t="s">
        <v>160</v>
      </c>
      <c r="V34" s="79"/>
      <c r="W34" s="282">
        <v>4</v>
      </c>
      <c r="X34" s="79">
        <v>0</v>
      </c>
      <c r="Y34" s="46" t="s">
        <v>241</v>
      </c>
      <c r="Z34" s="46">
        <v>-1</v>
      </c>
      <c r="AA34" s="47">
        <v>0</v>
      </c>
    </row>
    <row r="35" spans="18:27" ht="14.4" customHeight="1" x14ac:dyDescent="0.3">
      <c r="S35" s="22"/>
      <c r="T35" s="337" t="s">
        <v>77</v>
      </c>
      <c r="U35" s="337"/>
      <c r="V35" s="97">
        <v>19856</v>
      </c>
      <c r="W35" s="97">
        <v>20640</v>
      </c>
      <c r="X35" s="97">
        <v>20416</v>
      </c>
      <c r="Y35" s="96">
        <v>2.8203062046736393E-2</v>
      </c>
      <c r="Z35" s="96">
        <v>-1.0852713178294615E-2</v>
      </c>
      <c r="AA35" s="96">
        <v>1</v>
      </c>
    </row>
    <row r="36" spans="18:27" ht="14.4" customHeight="1" x14ac:dyDescent="0.3">
      <c r="S36" s="22"/>
      <c r="AA36" s="275" t="s">
        <v>224</v>
      </c>
    </row>
    <row r="37" spans="18:27" ht="14.4" customHeight="1" x14ac:dyDescent="0.3">
      <c r="S37" s="22"/>
      <c r="AA37" s="274" t="s">
        <v>232</v>
      </c>
    </row>
    <row r="38" spans="18:27" ht="14.4" customHeight="1" x14ac:dyDescent="0.3">
      <c r="AA38" s="289" t="s">
        <v>236</v>
      </c>
    </row>
    <row r="39" spans="18:27" ht="14.4" customHeight="1" x14ac:dyDescent="0.3">
      <c r="AA39" s="274" t="s">
        <v>237</v>
      </c>
    </row>
    <row r="41" spans="18:27" ht="14.4" customHeight="1" x14ac:dyDescent="0.3">
      <c r="U41" s="272" t="s">
        <v>228</v>
      </c>
    </row>
  </sheetData>
  <mergeCells count="6">
    <mergeCell ref="T6:AA6"/>
    <mergeCell ref="T8:U8"/>
    <mergeCell ref="H6:R6"/>
    <mergeCell ref="H8:I8"/>
    <mergeCell ref="T35:U35"/>
    <mergeCell ref="H32:I32"/>
  </mergeCells>
  <conditionalFormatting sqref="Y9:Z31">
    <cfRule type="cellIs" dxfId="9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F29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FICs_FCP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2018-05-28T15:27:00Z</dcterms:modified>
</cp:coreProperties>
</file>