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usuarios$\Asofiduciaria\4. AREA TECNICA\3. SIGAF\2. Informe Gerencial\Informes\"/>
    </mc:Choice>
  </mc:AlternateContent>
  <xr:revisionPtr revIDLastSave="0" documentId="13_ncr:1_{1065E0FB-75B2-49A4-BC64-6A41B63D10AD}" xr6:coauthVersionLast="34" xr6:coauthVersionMax="34" xr10:uidLastSave="{00000000-0000-0000-0000-000000000000}"/>
  <bookViews>
    <workbookView xWindow="0" yWindow="0" windowWidth="23040" windowHeight="8532" tabRatio="713" activeTab="10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s_FCP" sheetId="8" r:id="rId10"/>
    <sheet name="Indicadores" sheetId="10" r:id="rId11"/>
  </sheets>
  <externalReferences>
    <externalReference r:id="rId12"/>
  </externalReferences>
  <definedNames>
    <definedName name="_xlnm._FilterDatabase" localSheetId="7" hidden="1">Activos!$C$8:$D$8</definedName>
    <definedName name="_xlnm._FilterDatabase" localSheetId="6" hidden="1">Comisiones!$C$75:$D$75</definedName>
    <definedName name="_xlnm._FilterDatabase" localSheetId="9" hidden="1">FICs_FCP!$C$8:$C$8</definedName>
    <definedName name="_xlnm._FilterDatabase" localSheetId="10" hidden="1">Indicadores!$C$8:$C$8</definedName>
    <definedName name="_xlnm._FilterDatabase" localSheetId="8" hidden="1">No_Negocios!$C$8:$D$8</definedName>
    <definedName name="_xlnm._FilterDatabase" localSheetId="4" hidden="1">'P&amp;G_Total'!#REF!</definedName>
    <definedName name="_xlnm._FilterDatabase" localSheetId="5" hidden="1">'P&amp;G_xEntidad'!$B$10:$AC$64</definedName>
    <definedName name="_xlnm.Print_Area" localSheetId="4">'P&amp;G_Total'!$F$8:$M$35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3" l="1"/>
  <c r="AF33" i="8"/>
  <c r="F85" i="4"/>
</calcChain>
</file>

<file path=xl/sharedStrings.xml><?xml version="1.0" encoding="utf-8"?>
<sst xmlns="http://schemas.openxmlformats.org/spreadsheetml/2006/main" count="997" uniqueCount="245">
  <si>
    <t>DIRECCIÓN ECONÓMICA</t>
  </si>
  <si>
    <t>INFORME GERENCIAL DE RESULTADOS DEL SECTOR FIDUCIARIO</t>
  </si>
  <si>
    <t>ASOCIACIÓN DE FIDUCIARIAS</t>
  </si>
  <si>
    <t>SIGAF</t>
  </si>
  <si>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</si>
  <si>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</si>
  <si>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</si>
  <si>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</si>
  <si>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</si>
  <si>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</si>
  <si>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</si>
  <si>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</si>
  <si>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</si>
  <si>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</si>
  <si>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</si>
  <si>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</si>
  <si>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</si>
  <si>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</si>
  <si>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</si>
  <si>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</si>
  <si>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</si>
  <si>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</si>
  <si>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</si>
  <si>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</si>
  <si>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</si>
  <si>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</si>
  <si>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</si>
  <si>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</si>
  <si>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</si>
  <si>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</si>
  <si>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</si>
  <si>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</si>
  <si>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</si>
  <si>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</si>
  <si>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pensiones voluntarias</t>
  </si>
  <si>
    <t>Pasivos pensionales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</si>
  <si>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</si>
  <si>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</si>
  <si>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</si>
  <si>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</si>
  <si>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</si>
  <si>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</si>
  <si>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</si>
  <si>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</si>
  <si>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</si>
  <si>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</si>
  <si>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</si>
  <si>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</si>
  <si>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FICs</t>
  </si>
  <si>
    <t>Seguridad Social</t>
  </si>
  <si>
    <t>FPVs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</si>
  <si>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</si>
  <si>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</si>
  <si>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</si>
  <si>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</si>
  <si>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</si>
  <si>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</si>
  <si>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</si>
  <si>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</si>
  <si>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</si>
  <si>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</si>
  <si>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</si>
  <si>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</si>
  <si>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</si>
  <si>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</si>
  <si>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</si>
  <si>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</si>
  <si>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</si>
  <si>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OLD MUTUAL FIDUCIARIA</t>
  </si>
  <si>
    <t>CREDICORP CAPITAL FIDUCIARIA</t>
  </si>
  <si>
    <t>FIDUCIARIA COLMENA</t>
  </si>
  <si>
    <t>FIDUCIARIA CENTRAL</t>
  </si>
  <si>
    <t>FIDUCOLDEX</t>
  </si>
  <si>
    <t>FIDUCIARIA LA PREVISORA</t>
  </si>
  <si>
    <t>FIDUCIARIA GNB SUDAMERIS</t>
  </si>
  <si>
    <t>FIDUPAIS</t>
  </si>
  <si>
    <t>GESTION FIDUCIARIA</t>
  </si>
  <si>
    <t>TOTAL</t>
  </si>
  <si>
    <t>CITITRUST COLOMBIA</t>
  </si>
  <si>
    <t>FIDUCIARIA GNB</t>
  </si>
  <si>
    <t>FIDUCIARIA COLSEGUROS</t>
  </si>
  <si>
    <t>FIDUCIARIA BNP PARIBAS</t>
  </si>
  <si>
    <t>FIDUCIARIA FIDUCOR</t>
  </si>
  <si>
    <t>Estados Financieros Sociedades</t>
  </si>
  <si>
    <t>Tema</t>
  </si>
  <si>
    <t>Nombre Hoja</t>
  </si>
  <si>
    <t>No_Negocios</t>
  </si>
  <si>
    <t>Nombre Reporte</t>
  </si>
  <si>
    <t>Rendimientos FICs</t>
  </si>
  <si>
    <t>Activos</t>
  </si>
  <si>
    <t>Activos Administrados</t>
  </si>
  <si>
    <t>Número de negocios</t>
  </si>
  <si>
    <t>FIDUCIARIA XYZ</t>
  </si>
  <si>
    <t>INFORMACIÓN REPORTADA POR SOCIEDADES FIDUCIARIAS</t>
  </si>
  <si>
    <t>ENTIDAD NO REPORTANTE</t>
  </si>
  <si>
    <t>INFORMACIÓN INCOMPLETA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</si>
  <si>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</si>
  <si>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</si>
  <si>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</si>
  <si>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</si>
  <si>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</si>
  <si>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</si>
  <si>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TOTAL AuM FICs POR SOCIEDAD FIDUCIARIA</t>
  </si>
  <si>
    <t>Negocios Fiduciarios</t>
  </si>
  <si>
    <t>CIFRAS OFICIALES PUBLICADAS POR LA SFC</t>
  </si>
  <si>
    <t>COMISIONES NEGOCIOS FIDUCIARIOS POR ENTIDAD*</t>
  </si>
  <si>
    <t>TOTAL COMISIONES POR SOCIEDAD FIDUCIARIA*</t>
  </si>
  <si>
    <t>COMISIONES FICs SECTOR FIDUCIARIO POR ENTIDAD*</t>
  </si>
  <si>
    <t>FUENTES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</si>
  <si>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</si>
  <si>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</si>
  <si>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</si>
  <si>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</si>
  <si>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</si>
  <si>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</si>
  <si>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</si>
  <si>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</si>
  <si>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</si>
  <si>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</si>
  <si>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</si>
  <si>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Indicadores</t>
  </si>
  <si>
    <t>ROE por Entidad</t>
  </si>
  <si>
    <t>Indicadores Gerenciales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</si>
  <si>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</si>
  <si>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</si>
  <si>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</si>
  <si>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</si>
  <si>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</si>
  <si>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</si>
  <si>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</si>
  <si>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</si>
  <si>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</si>
  <si>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</si>
  <si>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</si>
  <si>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</si>
  <si>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</si>
  <si>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</si>
  <si>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</si>
  <si>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</si>
  <si>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</si>
  <si>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</si>
  <si>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</si>
  <si>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</si>
  <si>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</si>
  <si>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</si>
  <si>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</si>
  <si>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</si>
  <si>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</si>
  <si>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</si>
  <si>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</si>
  <si>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</si>
  <si>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</si>
  <si>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</si>
  <si>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</si>
  <si>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</si>
  <si>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</si>
  <si>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</si>
  <si>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FIDUCAFE</t>
  </si>
  <si>
    <t>FIDUPETROL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</si>
  <si>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</si>
  <si>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</si>
  <si>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</si>
  <si>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</si>
  <si>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</si>
  <si>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</si>
  <si>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</si>
  <si>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</si>
  <si>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</si>
  <si>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</si>
  <si>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</si>
  <si>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</si>
  <si>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</si>
  <si>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</si>
  <si>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</si>
  <si>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</si>
  <si>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</si>
  <si>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</si>
  <si>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</si>
  <si>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</si>
  <si>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</si>
  <si>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</si>
  <si>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</si>
  <si>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</si>
  <si>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P&amp;G_Total</t>
  </si>
  <si>
    <t>COBERTURA DE GASTOS DE PERSONAL POR COMISIONES POR SOCIEDAD FIDUCIARIA</t>
  </si>
  <si>
    <t>Cobertura Gastos de Personal por Comisiones Sector Fiduciario</t>
  </si>
  <si>
    <t>TOTAL AuM FCP POR SOCIEDAD FIDUCIARIA</t>
  </si>
  <si>
    <t>TOTAL AuM FICs + FCP POR SOCIEDAD FIDUCIARIA</t>
  </si>
  <si>
    <t>FCP</t>
  </si>
  <si>
    <t>Fondos de Inversión Colectiva - (FICs)</t>
  </si>
  <si>
    <t>Fondos de pensiones voluntarias - (FPVs)</t>
  </si>
  <si>
    <t>Fondos de capital privado - (FCPs)</t>
  </si>
  <si>
    <t>TOTAL RENDIMIENTOS ABONADOS FICs POR SOCIEDAD FIDUCIARIA</t>
  </si>
  <si>
    <t>P&amp;G_xEntidad</t>
  </si>
  <si>
    <t>FICs_FCP</t>
  </si>
  <si>
    <t>AuM Fondos de inversión colectiva por Entidad</t>
  </si>
  <si>
    <t>AuM Fondos de capital privado por Entidad</t>
  </si>
  <si>
    <t>Total número de negocios por Entidad</t>
  </si>
  <si>
    <t>Resumen estado de resultados Sociedades Fiduciarias</t>
  </si>
  <si>
    <t>Ranking de utilidades por Entidad</t>
  </si>
  <si>
    <t>Estado de resultados por Entidad</t>
  </si>
  <si>
    <t>Total comisiones por tipo de negocio</t>
  </si>
  <si>
    <t>Total comisiones por tipo de negocio y por Entidad</t>
  </si>
  <si>
    <t>Ranking comisiones FICs Sector Fiduciario por Entidad</t>
  </si>
  <si>
    <t>Ranking comisiones negocios fiduciarios por Entidad</t>
  </si>
  <si>
    <t>Ranking total comisiones por Entidad</t>
  </si>
  <si>
    <t>Ranking honorarios y otros conceptos por Entidad</t>
  </si>
  <si>
    <t>Activos administrados por tipo de negocio</t>
  </si>
  <si>
    <t>Activos administrados por tipo de negocio y por Entidad</t>
  </si>
  <si>
    <t>Total activos administrados por Entidad</t>
  </si>
  <si>
    <t>Número de negocios por tipología</t>
  </si>
  <si>
    <t>Número de negocios por tipología y por Entidad</t>
  </si>
  <si>
    <t>Total rendimientos abonados FICs por Entidad</t>
  </si>
  <si>
    <t>Evolución rendimientos abonados FICs</t>
  </si>
  <si>
    <t>Cobertura gastos de personal por comisiones por Entidad</t>
  </si>
  <si>
    <t>AuM total FICs y FCP por Entidad</t>
  </si>
  <si>
    <t>ITAÚ ASSET MANAGEMENT</t>
  </si>
  <si>
    <t>ITAÚ SECURITIES SERVICES</t>
  </si>
  <si>
    <t>DISCLAIMER</t>
  </si>
  <si>
    <t>La información contenida en este documento es restringida y para uso exclusivo de las Sociedades</t>
  </si>
  <si>
    <t>Fiduciarias afiliadas y de los miembros asociados.</t>
  </si>
  <si>
    <t>La Asociación de Fiduciarias no asume responsabilidad alguna frente a sus afiliadas, asociados y</t>
  </si>
  <si>
    <t xml:space="preserve"> terceros, por los perjuicios originados como consecuencia de la difusión o el uso de la información</t>
  </si>
  <si>
    <t>contenida en el presente informe.</t>
  </si>
  <si>
    <t>La información aquí contenida es restringida y para uso exclusivo de las Sociedades Fiduciarias afiliadas y de los miembros asociados</t>
  </si>
  <si>
    <t>ENTIDAD NO VIGENTE Y/O NO AFILIADA</t>
  </si>
  <si>
    <t>FIDUCIARIA BTG PACTUAL</t>
  </si>
  <si>
    <t>Información reportada por Sociedades Fiduciarias</t>
  </si>
  <si>
    <t>FIDUCIARIA NO AFILIADA</t>
  </si>
  <si>
    <t>Abr-18 Información reportada por Sociedades Fiduciarias</t>
  </si>
  <si>
    <t/>
  </si>
  <si>
    <t>CORTE: MAYO DE 2018</t>
  </si>
  <si>
    <t>INFORME NO. 25</t>
  </si>
  <si>
    <t>May 18 Información reportada por Sociedades Fiduciarias</t>
  </si>
  <si>
    <t>Abr-18 Cifras oficiales publicadas por la SFC</t>
  </si>
  <si>
    <t>May-17 Cifras oficiales publicadas por la SFC</t>
  </si>
  <si>
    <t>Variación Anual</t>
  </si>
  <si>
    <t>ACTIVOS ADMINISTRADOS POR TIPO DE NEGOCIO Y POR SOCIEDAD FIDUCIARIA (MAY-18)</t>
  </si>
  <si>
    <t>TOTAL COMISIONES POR TIPO DE NEGOCIO Y POR SOCIEDAD FIDUCIARIA (MAY-18)</t>
  </si>
  <si>
    <t>TOTAL INGRESOS HONORARIOS Y OTROS CONCEPTOS POR SOCIEDAD FIDUCIARIA (MAY-18)</t>
  </si>
  <si>
    <t>NÚMERO DE NEGOCIOS POR TIPOLOGÍA Y POR SOCIEDAD FIDUCIARIA (MAY-18)</t>
  </si>
  <si>
    <t>JULIO 10 DE 2018</t>
  </si>
  <si>
    <t>FIDUCIARIA AÚN NO REPORTA EN SIGAF</t>
  </si>
  <si>
    <t>% Participación por Línea de Negocio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</si>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</sst>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dd\-mmm\-yyyy"/>
    <numFmt numFmtId="166" formatCode="_ * #,##0_ ;_ * \-#,##0_ ;_ * &quot;-&quot;??_ ;_ @_ "/>
    <numFmt numFmtId="167" formatCode="_-&quot;$&quot;* #,##0_-;\-&quot;$&quot;* #,##0_-;_-&quot;$&quot;* &quot;-&quot;??_-;_-@_-"/>
    <numFmt numFmtId="168" formatCode="#,##0_ ;\-#,##0\ "/>
    <numFmt numFmtId="169" formatCode="_-* #,##0_-;\-* #,##0_-;_-* &quot;-&quot;??_-;_-@_-"/>
    <numFmt numFmtId="170" formatCode="_(&quot;$&quot;* #,##0.00_);_(&quot;$&quot;* \(#,##0.00\);_(&quot;$&quot;* &quot;-&quot;??_);_(@_)"/>
    <numFmt numFmtId="171" formatCode="0.000%"/>
    <numFmt numFmtId="172" formatCode="0.0000%"/>
    <numFmt numFmtId="173" formatCode="#,##0.0"/>
    <numFmt numFmtId="174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0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17" fontId="2" fillId="3" borderId="1" xfId="0" applyNumberFormat="1" applyFont="1" applyFill="1" applyBorder="1" applyAlignment="1" applyProtection="1">
      <alignment horizontal="center" vertical="center"/>
    </xf>
    <xf numFmtId="164" fontId="0" fillId="5" borderId="1" xfId="2" applyNumberFormat="1" applyFont="1" applyFill="1" applyBorder="1" applyAlignment="1" applyProtection="1">
      <alignment horizontal="center" vertical="center"/>
      <protection locked="0"/>
    </xf>
    <xf numFmtId="164" fontId="0" fillId="0" borderId="1" xfId="2" applyNumberFormat="1" applyFont="1" applyBorder="1" applyAlignment="1" applyProtection="1">
      <alignment horizontal="center" vertical="center"/>
      <protection locked="0"/>
    </xf>
    <xf numFmtId="164" fontId="0" fillId="6" borderId="1" xfId="2" applyNumberFormat="1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indent="2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Protection="1"/>
    <xf numFmtId="0" fontId="0" fillId="0" borderId="0" xfId="0" applyFill="1" applyBorder="1"/>
    <xf numFmtId="0" fontId="0" fillId="2" borderId="1" xfId="0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right" vertical="center"/>
    </xf>
    <xf numFmtId="0" fontId="0" fillId="0" borderId="14" xfId="0" applyBorder="1"/>
    <xf numFmtId="0" fontId="3" fillId="0" borderId="14" xfId="0" applyFont="1" applyFill="1" applyBorder="1" applyAlignment="1" applyProtection="1">
      <alignment vertical="center"/>
    </xf>
    <xf numFmtId="17" fontId="7" fillId="2" borderId="13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Fill="1" applyAlignment="1" applyProtection="1">
      <alignment vertical="center"/>
    </xf>
    <xf numFmtId="0" fontId="0" fillId="0" borderId="14" xfId="0" applyFont="1" applyBorder="1"/>
    <xf numFmtId="0" fontId="8" fillId="0" borderId="14" xfId="0" applyFont="1" applyFill="1" applyBorder="1" applyAlignment="1" applyProtection="1">
      <alignment vertical="center"/>
    </xf>
    <xf numFmtId="0" fontId="0" fillId="0" borderId="0" xfId="0" applyFont="1" applyBorder="1"/>
    <xf numFmtId="0" fontId="8" fillId="0" borderId="0" xfId="0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2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left" vertical="center" indent="1"/>
    </xf>
    <xf numFmtId="0" fontId="0" fillId="6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>
      <alignment vertical="center" wrapText="1"/>
    </xf>
    <xf numFmtId="166" fontId="7" fillId="0" borderId="1" xfId="1" applyNumberFormat="1" applyFont="1" applyBorder="1" applyAlignment="1">
      <alignment vertical="center"/>
    </xf>
    <xf numFmtId="0" fontId="0" fillId="0" borderId="1" xfId="0" applyBorder="1"/>
    <xf numFmtId="9" fontId="0" fillId="0" borderId="1" xfId="3" applyNumberFormat="1" applyFont="1" applyBorder="1" applyAlignment="1">
      <alignment horizontal="center"/>
    </xf>
    <xf numFmtId="167" fontId="0" fillId="0" borderId="1" xfId="2" applyNumberFormat="1" applyFont="1" applyBorder="1"/>
    <xf numFmtId="166" fontId="7" fillId="7" borderId="1" xfId="1" applyNumberFormat="1" applyFont="1" applyFill="1" applyBorder="1" applyAlignment="1">
      <alignment vertical="center"/>
    </xf>
    <xf numFmtId="0" fontId="0" fillId="7" borderId="1" xfId="0" applyFill="1" applyBorder="1"/>
    <xf numFmtId="167" fontId="0" fillId="7" borderId="1" xfId="2" applyNumberFormat="1" applyFont="1" applyFill="1" applyBorder="1"/>
    <xf numFmtId="10" fontId="0" fillId="7" borderId="1" xfId="3" applyNumberFormat="1" applyFont="1" applyFill="1" applyBorder="1" applyAlignment="1">
      <alignment horizontal="center"/>
    </xf>
    <xf numFmtId="9" fontId="0" fillId="7" borderId="1" xfId="3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Border="1"/>
    <xf numFmtId="0" fontId="0" fillId="6" borderId="1" xfId="0" applyFont="1" applyFill="1" applyBorder="1"/>
    <xf numFmtId="166" fontId="7" fillId="0" borderId="1" xfId="1" applyNumberFormat="1" applyFont="1" applyFill="1" applyBorder="1" applyAlignment="1">
      <alignment vertical="center"/>
    </xf>
    <xf numFmtId="0" fontId="0" fillId="0" borderId="1" xfId="0" applyFill="1" applyBorder="1"/>
    <xf numFmtId="10" fontId="0" fillId="0" borderId="1" xfId="3" applyNumberFormat="1" applyFont="1" applyFill="1" applyBorder="1" applyAlignment="1">
      <alignment horizontal="center"/>
    </xf>
    <xf numFmtId="9" fontId="0" fillId="0" borderId="1" xfId="3" applyNumberFormat="1" applyFont="1" applyFill="1" applyBorder="1" applyAlignment="1">
      <alignment horizontal="center"/>
    </xf>
    <xf numFmtId="0" fontId="0" fillId="8" borderId="1" xfId="0" applyFont="1" applyFill="1" applyBorder="1"/>
    <xf numFmtId="0" fontId="0" fillId="0" borderId="1" xfId="0" applyFont="1" applyFill="1" applyBorder="1"/>
    <xf numFmtId="166" fontId="14" fillId="0" borderId="1" xfId="1" applyNumberFormat="1" applyFont="1" applyFill="1" applyBorder="1" applyAlignment="1">
      <alignment vertical="center"/>
    </xf>
    <xf numFmtId="167" fontId="1" fillId="0" borderId="1" xfId="2" applyNumberFormat="1" applyFont="1" applyFill="1" applyBorder="1"/>
    <xf numFmtId="167" fontId="3" fillId="2" borderId="1" xfId="2" applyNumberFormat="1" applyFont="1" applyFill="1" applyBorder="1"/>
    <xf numFmtId="167" fontId="0" fillId="0" borderId="1" xfId="2" applyNumberFormat="1" applyFont="1" applyFill="1" applyBorder="1"/>
    <xf numFmtId="167" fontId="3" fillId="2" borderId="10" xfId="2" applyNumberFormat="1" applyFont="1" applyFill="1" applyBorder="1"/>
    <xf numFmtId="3" fontId="0" fillId="0" borderId="1" xfId="2" applyNumberFormat="1" applyFont="1" applyBorder="1" applyAlignment="1" applyProtection="1">
      <alignment horizontal="center" vertical="center"/>
      <protection locked="0"/>
    </xf>
    <xf numFmtId="3" fontId="0" fillId="5" borderId="1" xfId="2" applyNumberFormat="1" applyFont="1" applyFill="1" applyBorder="1" applyAlignment="1" applyProtection="1">
      <alignment horizontal="center" vertical="center"/>
      <protection locked="0"/>
    </xf>
    <xf numFmtId="168" fontId="0" fillId="0" borderId="1" xfId="2" applyNumberFormat="1" applyFont="1" applyBorder="1" applyAlignment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168" fontId="1" fillId="0" borderId="1" xfId="2" applyNumberFormat="1" applyFont="1" applyFill="1" applyBorder="1" applyAlignment="1">
      <alignment horizontal="center" vertical="center"/>
    </xf>
    <xf numFmtId="168" fontId="3" fillId="2" borderId="10" xfId="2" applyNumberFormat="1" applyFont="1" applyFill="1" applyBorder="1" applyAlignment="1">
      <alignment horizontal="center" vertical="center"/>
    </xf>
    <xf numFmtId="168" fontId="3" fillId="2" borderId="1" xfId="2" applyNumberFormat="1" applyFont="1" applyFill="1" applyBorder="1" applyAlignment="1">
      <alignment horizontal="center" vertical="center"/>
    </xf>
    <xf numFmtId="166" fontId="0" fillId="7" borderId="1" xfId="1" applyNumberFormat="1" applyFont="1" applyFill="1" applyBorder="1" applyAlignment="1">
      <alignment horizontal="center" vertical="center"/>
    </xf>
    <xf numFmtId="0" fontId="4" fillId="0" borderId="0" xfId="0" applyFo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Protection="1">
      <protection locked="0"/>
    </xf>
    <xf numFmtId="0" fontId="0" fillId="0" borderId="0" xfId="0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17" fontId="2" fillId="3" borderId="0" xfId="0" applyNumberFormat="1" applyFont="1" applyFill="1" applyBorder="1" applyAlignment="1" applyProtection="1">
      <alignment horizontal="center" vertical="center"/>
    </xf>
    <xf numFmtId="10" fontId="3" fillId="2" borderId="1" xfId="3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7" fontId="5" fillId="0" borderId="0" xfId="0" applyNumberFormat="1" applyFont="1" applyBorder="1" applyAlignment="1">
      <alignment horizontal="left" indent="2"/>
    </xf>
    <xf numFmtId="0" fontId="6" fillId="0" borderId="0" xfId="0" applyFont="1" applyAlignment="1">
      <alignment horizontal="left"/>
    </xf>
    <xf numFmtId="164" fontId="0" fillId="0" borderId="0" xfId="0" applyNumberFormat="1"/>
    <xf numFmtId="10" fontId="0" fillId="0" borderId="1" xfId="3" applyNumberFormat="1" applyFont="1" applyBorder="1" applyAlignment="1" applyProtection="1">
      <alignment horizontal="center" vertical="center"/>
      <protection locked="0"/>
    </xf>
    <xf numFmtId="10" fontId="0" fillId="0" borderId="1" xfId="2" applyNumberFormat="1" applyFont="1" applyFill="1" applyBorder="1" applyAlignment="1">
      <alignment horizontal="center" vertical="center"/>
    </xf>
    <xf numFmtId="10" fontId="0" fillId="7" borderId="1" xfId="2" applyNumberFormat="1" applyFont="1" applyFill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 vertical="center"/>
    </xf>
    <xf numFmtId="10" fontId="0" fillId="7" borderId="1" xfId="3" applyNumberFormat="1" applyFont="1" applyFill="1" applyBorder="1" applyAlignment="1">
      <alignment horizontal="center" vertical="center"/>
    </xf>
    <xf numFmtId="0" fontId="4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Font="1" applyFill="1" applyAlignment="1" applyProtection="1">
      <alignment horizontal="left" vertical="center"/>
    </xf>
    <xf numFmtId="0" fontId="16" fillId="0" borderId="0" xfId="5" applyFont="1" applyFill="1"/>
    <xf numFmtId="0" fontId="3" fillId="0" borderId="0" xfId="0" applyFont="1" applyAlignment="1" applyProtection="1">
      <alignment vertical="center"/>
    </xf>
    <xf numFmtId="0" fontId="16" fillId="0" borderId="0" xfId="5" applyFont="1" applyFill="1" applyAlignment="1">
      <alignment horizontal="left" indent="1"/>
    </xf>
    <xf numFmtId="0" fontId="16" fillId="0" borderId="0" xfId="5" applyFont="1" applyFill="1" applyAlignment="1"/>
    <xf numFmtId="3" fontId="16" fillId="0" borderId="0" xfId="5" applyNumberFormat="1" applyFont="1" applyFill="1"/>
    <xf numFmtId="0" fontId="16" fillId="9" borderId="1" xfId="5" applyFont="1" applyFill="1" applyBorder="1" applyAlignment="1">
      <alignment horizontal="left"/>
    </xf>
    <xf numFmtId="0" fontId="16" fillId="9" borderId="1" xfId="5" applyFont="1" applyFill="1" applyBorder="1" applyAlignment="1">
      <alignment horizontal="center"/>
    </xf>
    <xf numFmtId="0" fontId="16" fillId="9" borderId="1" xfId="5" applyNumberFormat="1" applyFont="1" applyFill="1" applyBorder="1" applyAlignment="1">
      <alignment horizontal="center" vertical="center" wrapText="1"/>
    </xf>
    <xf numFmtId="0" fontId="16" fillId="9" borderId="13" xfId="5" applyNumberFormat="1" applyFont="1" applyFill="1" applyBorder="1" applyAlignment="1">
      <alignment horizontal="left" vertical="center" wrapText="1"/>
    </xf>
    <xf numFmtId="0" fontId="16" fillId="9" borderId="13" xfId="5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/>
    </xf>
    <xf numFmtId="164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center" indent="2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 applyFill="1"/>
    <xf numFmtId="0" fontId="17" fillId="5" borderId="1" xfId="0" applyFont="1" applyFill="1" applyBorder="1" applyAlignment="1" applyProtection="1">
      <alignment horizontal="left" vertical="center" indent="2"/>
    </xf>
    <xf numFmtId="164" fontId="0" fillId="6" borderId="1" xfId="6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left" vertical="center" indent="2"/>
    </xf>
    <xf numFmtId="0" fontId="17" fillId="6" borderId="1" xfId="0" applyFont="1" applyFill="1" applyBorder="1" applyAlignment="1" applyProtection="1">
      <alignment horizontal="left" vertical="center" indent="1"/>
    </xf>
    <xf numFmtId="0" fontId="17" fillId="6" borderId="1" xfId="0" applyFont="1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 indent="1"/>
    </xf>
    <xf numFmtId="0" fontId="16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 indent="1"/>
    </xf>
    <xf numFmtId="3" fontId="16" fillId="0" borderId="0" xfId="5" applyNumberFormat="1" applyFont="1" applyFill="1" applyBorder="1" applyAlignment="1">
      <alignment horizontal="right" indent="1"/>
    </xf>
    <xf numFmtId="0" fontId="16" fillId="0" borderId="0" xfId="5" applyFont="1" applyFill="1" applyBorder="1" applyAlignment="1">
      <alignment horizontal="left" indent="2"/>
    </xf>
    <xf numFmtId="0" fontId="16" fillId="0" borderId="0" xfId="5" applyFont="1" applyFill="1" applyBorder="1" applyAlignment="1">
      <alignment horizontal="right" indent="1"/>
    </xf>
    <xf numFmtId="171" fontId="16" fillId="0" borderId="0" xfId="7" applyNumberFormat="1" applyFont="1" applyFill="1"/>
    <xf numFmtId="172" fontId="16" fillId="0" borderId="0" xfId="7" applyNumberFormat="1" applyFont="1" applyFill="1"/>
    <xf numFmtId="17" fontId="7" fillId="2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2" fontId="0" fillId="0" borderId="1" xfId="3" applyNumberFormat="1" applyFont="1" applyBorder="1" applyAlignment="1" applyProtection="1">
      <alignment horizontal="center" vertical="center"/>
      <protection locked="0"/>
    </xf>
    <xf numFmtId="4" fontId="3" fillId="2" borderId="1" xfId="3" applyNumberFormat="1" applyFont="1" applyFill="1" applyBorder="1" applyAlignment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0" xfId="0" applyFont="1" applyFill="1"/>
    <xf numFmtId="10" fontId="0" fillId="0" borderId="0" xfId="0" applyNumberFormat="1"/>
    <xf numFmtId="10" fontId="0" fillId="0" borderId="0" xfId="3" applyNumberFormat="1" applyFont="1"/>
    <xf numFmtId="0" fontId="19" fillId="4" borderId="0" xfId="0" applyFont="1" applyFill="1" applyProtection="1"/>
    <xf numFmtId="0" fontId="19" fillId="0" borderId="0" xfId="0" applyFont="1"/>
    <xf numFmtId="0" fontId="19" fillId="4" borderId="2" xfId="0" applyFont="1" applyFill="1" applyBorder="1" applyProtection="1"/>
    <xf numFmtId="0" fontId="19" fillId="4" borderId="3" xfId="0" applyFont="1" applyFill="1" applyBorder="1" applyProtection="1"/>
    <xf numFmtId="0" fontId="19" fillId="4" borderId="4" xfId="0" applyFont="1" applyFill="1" applyBorder="1" applyProtection="1"/>
    <xf numFmtId="0" fontId="19" fillId="4" borderId="5" xfId="0" applyFont="1" applyFill="1" applyBorder="1" applyProtection="1"/>
    <xf numFmtId="0" fontId="19" fillId="4" borderId="0" xfId="0" applyFont="1" applyFill="1" applyBorder="1" applyProtection="1"/>
    <xf numFmtId="0" fontId="19" fillId="4" borderId="6" xfId="0" applyFont="1" applyFill="1" applyBorder="1" applyProtection="1"/>
    <xf numFmtId="0" fontId="20" fillId="0" borderId="14" xfId="0" applyFont="1" applyFill="1" applyBorder="1" applyAlignment="1" applyProtection="1">
      <alignment vertical="center"/>
    </xf>
    <xf numFmtId="0" fontId="21" fillId="4" borderId="0" xfId="0" applyFont="1" applyFill="1" applyBorder="1" applyProtection="1"/>
    <xf numFmtId="0" fontId="21" fillId="4" borderId="0" xfId="0" applyFont="1" applyFill="1" applyBorder="1" applyAlignment="1" applyProtection="1">
      <alignment horizontal="center"/>
    </xf>
    <xf numFmtId="0" fontId="21" fillId="4" borderId="0" xfId="0" applyFont="1" applyFill="1" applyBorder="1" applyAlignment="1" applyProtection="1"/>
    <xf numFmtId="0" fontId="19" fillId="4" borderId="7" xfId="0" applyFont="1" applyFill="1" applyBorder="1" applyProtection="1"/>
    <xf numFmtId="0" fontId="19" fillId="4" borderId="8" xfId="0" applyFont="1" applyFill="1" applyBorder="1" applyProtection="1"/>
    <xf numFmtId="0" fontId="19" fillId="4" borderId="9" xfId="0" applyFont="1" applyFill="1" applyBorder="1" applyProtection="1"/>
    <xf numFmtId="0" fontId="19" fillId="0" borderId="0" xfId="0" applyFont="1" applyProtection="1"/>
    <xf numFmtId="17" fontId="4" fillId="0" borderId="0" xfId="0" applyNumberFormat="1" applyFont="1" applyBorder="1" applyAlignment="1">
      <alignment horizontal="left" indent="2"/>
    </xf>
    <xf numFmtId="165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right"/>
    </xf>
    <xf numFmtId="0" fontId="22" fillId="0" borderId="0" xfId="0" applyFont="1"/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14" xfId="0" applyFont="1" applyBorder="1"/>
    <xf numFmtId="0" fontId="23" fillId="0" borderId="14" xfId="0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vertical="center"/>
    </xf>
    <xf numFmtId="0" fontId="22" fillId="0" borderId="0" xfId="0" applyFont="1" applyBorder="1"/>
    <xf numFmtId="167" fontId="22" fillId="0" borderId="0" xfId="2" applyNumberFormat="1" applyFont="1" applyFill="1" applyBorder="1"/>
    <xf numFmtId="0" fontId="25" fillId="2" borderId="1" xfId="0" applyFont="1" applyFill="1" applyBorder="1" applyAlignment="1">
      <alignment vertical="center" wrapText="1"/>
    </xf>
    <xf numFmtId="9" fontId="22" fillId="0" borderId="0" xfId="3" applyNumberFormat="1" applyFont="1" applyFill="1" applyBorder="1" applyAlignment="1">
      <alignment horizontal="center"/>
    </xf>
    <xf numFmtId="0" fontId="26" fillId="3" borderId="1" xfId="0" applyFont="1" applyFill="1" applyBorder="1" applyAlignment="1" applyProtection="1">
      <alignment horizontal="center" vertical="center"/>
    </xf>
    <xf numFmtId="17" fontId="26" fillId="3" borderId="1" xfId="0" applyNumberFormat="1" applyFont="1" applyFill="1" applyBorder="1" applyAlignment="1" applyProtection="1">
      <alignment horizontal="center" vertical="center"/>
    </xf>
    <xf numFmtId="17" fontId="26" fillId="3" borderId="0" xfId="0" applyNumberFormat="1" applyFont="1" applyFill="1" applyBorder="1" applyAlignment="1" applyProtection="1">
      <alignment horizontal="center" vertical="center"/>
    </xf>
    <xf numFmtId="17" fontId="25" fillId="2" borderId="13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left" vertical="center"/>
    </xf>
    <xf numFmtId="164" fontId="22" fillId="0" borderId="1" xfId="2" applyNumberFormat="1" applyFont="1" applyBorder="1" applyAlignment="1" applyProtection="1">
      <alignment horizontal="center" vertical="center"/>
      <protection locked="0"/>
    </xf>
    <xf numFmtId="166" fontId="25" fillId="0" borderId="1" xfId="1" applyNumberFormat="1" applyFont="1" applyBorder="1" applyAlignment="1">
      <alignment vertical="center"/>
    </xf>
    <xf numFmtId="0" fontId="22" fillId="0" borderId="1" xfId="0" applyFont="1" applyFill="1" applyBorder="1"/>
    <xf numFmtId="167" fontId="22" fillId="0" borderId="1" xfId="2" applyNumberFormat="1" applyFont="1" applyFill="1" applyBorder="1"/>
    <xf numFmtId="166" fontId="25" fillId="0" borderId="1" xfId="1" applyNumberFormat="1" applyFont="1" applyFill="1" applyBorder="1" applyAlignment="1">
      <alignment vertical="center"/>
    </xf>
    <xf numFmtId="10" fontId="22" fillId="0" borderId="1" xfId="3" applyNumberFormat="1" applyFont="1" applyFill="1" applyBorder="1" applyAlignment="1">
      <alignment horizontal="center"/>
    </xf>
    <xf numFmtId="9" fontId="22" fillId="0" borderId="1" xfId="3" applyNumberFormat="1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right" vertical="center"/>
    </xf>
    <xf numFmtId="164" fontId="22" fillId="5" borderId="1" xfId="2" applyNumberFormat="1" applyFont="1" applyFill="1" applyBorder="1" applyAlignment="1" applyProtection="1">
      <alignment horizontal="center" vertical="center"/>
      <protection locked="0"/>
    </xf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/>
    </xf>
    <xf numFmtId="166" fontId="25" fillId="7" borderId="1" xfId="1" applyNumberFormat="1" applyFont="1" applyFill="1" applyBorder="1" applyAlignment="1">
      <alignment vertical="center"/>
    </xf>
    <xf numFmtId="0" fontId="22" fillId="7" borderId="1" xfId="0" applyFont="1" applyFill="1" applyBorder="1"/>
    <xf numFmtId="167" fontId="22" fillId="7" borderId="1" xfId="2" applyNumberFormat="1" applyFont="1" applyFill="1" applyBorder="1"/>
    <xf numFmtId="10" fontId="22" fillId="7" borderId="1" xfId="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4" fillId="2" borderId="10" xfId="2" applyNumberFormat="1" applyFont="1" applyFill="1" applyBorder="1"/>
    <xf numFmtId="167" fontId="24" fillId="2" borderId="1" xfId="2" applyNumberFormat="1" applyFont="1" applyFill="1" applyBorder="1"/>
    <xf numFmtId="10" fontId="24" fillId="2" borderId="1" xfId="3" applyNumberFormat="1" applyFont="1" applyFill="1" applyBorder="1" applyAlignment="1">
      <alignment horizontal="center"/>
    </xf>
    <xf numFmtId="9" fontId="22" fillId="7" borderId="1" xfId="3" applyNumberFormat="1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vertical="center"/>
    </xf>
    <xf numFmtId="164" fontId="22" fillId="0" borderId="0" xfId="0" applyNumberFormat="1" applyFont="1"/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28" fillId="0" borderId="0" xfId="0" applyFont="1"/>
    <xf numFmtId="0" fontId="29" fillId="0" borderId="0" xfId="0" applyFont="1" applyFill="1" applyAlignment="1" applyProtection="1">
      <alignment vertical="center"/>
    </xf>
    <xf numFmtId="0" fontId="28" fillId="0" borderId="0" xfId="0" applyFont="1" applyFill="1"/>
    <xf numFmtId="0" fontId="30" fillId="0" borderId="0" xfId="0" applyFont="1" applyFill="1" applyAlignment="1" applyProtection="1">
      <alignment vertical="center"/>
    </xf>
    <xf numFmtId="0" fontId="28" fillId="0" borderId="14" xfId="0" applyFont="1" applyBorder="1"/>
    <xf numFmtId="0" fontId="29" fillId="0" borderId="14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28" fillId="0" borderId="14" xfId="0" applyFont="1" applyFill="1" applyBorder="1"/>
    <xf numFmtId="0" fontId="28" fillId="0" borderId="0" xfId="0" applyFont="1" applyBorder="1"/>
    <xf numFmtId="0" fontId="31" fillId="2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/>
    </xf>
    <xf numFmtId="17" fontId="32" fillId="3" borderId="0" xfId="0" applyNumberFormat="1" applyFont="1" applyFill="1" applyBorder="1" applyAlignment="1" applyProtection="1">
      <alignment horizontal="center" vertical="center"/>
    </xf>
    <xf numFmtId="17" fontId="31" fillId="2" borderId="13" xfId="0" applyNumberFormat="1" applyFont="1" applyFill="1" applyBorder="1" applyAlignment="1">
      <alignment horizontal="center" vertical="center"/>
    </xf>
    <xf numFmtId="17" fontId="31" fillId="0" borderId="0" xfId="0" applyNumberFormat="1" applyFont="1" applyFill="1" applyBorder="1" applyAlignment="1">
      <alignment horizontal="center" vertical="center"/>
    </xf>
    <xf numFmtId="17" fontId="31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 applyProtection="1">
      <alignment horizontal="left" vertical="center"/>
    </xf>
    <xf numFmtId="164" fontId="28" fillId="0" borderId="1" xfId="2" applyNumberFormat="1" applyFont="1" applyBorder="1" applyAlignment="1" applyProtection="1">
      <alignment horizontal="center" vertical="center"/>
      <protection locked="0"/>
    </xf>
    <xf numFmtId="166" fontId="31" fillId="0" borderId="1" xfId="1" applyNumberFormat="1" applyFont="1" applyFill="1" applyBorder="1" applyAlignment="1">
      <alignment vertical="center"/>
    </xf>
    <xf numFmtId="0" fontId="28" fillId="0" borderId="1" xfId="0" applyFont="1" applyFill="1" applyBorder="1"/>
    <xf numFmtId="167" fontId="28" fillId="0" borderId="1" xfId="2" applyNumberFormat="1" applyFont="1" applyFill="1" applyBorder="1"/>
    <xf numFmtId="10" fontId="28" fillId="0" borderId="1" xfId="3" applyNumberFormat="1" applyFont="1" applyFill="1" applyBorder="1" applyAlignment="1">
      <alignment horizontal="center"/>
    </xf>
    <xf numFmtId="9" fontId="28" fillId="0" borderId="1" xfId="3" applyNumberFormat="1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165" fontId="33" fillId="0" borderId="3" xfId="0" applyNumberFormat="1" applyFont="1" applyBorder="1" applyAlignment="1" applyProtection="1">
      <alignment horizontal="left" vertical="center"/>
    </xf>
    <xf numFmtId="165" fontId="33" fillId="0" borderId="0" xfId="0" applyNumberFormat="1" applyFont="1" applyBorder="1" applyAlignment="1" applyProtection="1">
      <alignment horizontal="left" vertical="center"/>
    </xf>
    <xf numFmtId="0" fontId="33" fillId="0" borderId="0" xfId="0" applyFont="1" applyAlignment="1">
      <alignment horizontal="left"/>
    </xf>
    <xf numFmtId="164" fontId="28" fillId="0" borderId="0" xfId="2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 indent="2"/>
    </xf>
    <xf numFmtId="9" fontId="28" fillId="0" borderId="0" xfId="3" applyNumberFormat="1" applyFont="1" applyFill="1" applyBorder="1" applyAlignment="1">
      <alignment horizontal="center"/>
    </xf>
    <xf numFmtId="167" fontId="30" fillId="2" borderId="1" xfId="2" applyNumberFormat="1" applyFont="1" applyFill="1" applyBorder="1"/>
    <xf numFmtId="10" fontId="30" fillId="2" borderId="1" xfId="3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indent="1"/>
    </xf>
    <xf numFmtId="166" fontId="31" fillId="0" borderId="0" xfId="1" applyNumberFormat="1" applyFont="1" applyFill="1" applyBorder="1" applyAlignment="1">
      <alignment vertical="center"/>
    </xf>
    <xf numFmtId="0" fontId="28" fillId="0" borderId="0" xfId="0" applyFont="1" applyFill="1" applyBorder="1"/>
    <xf numFmtId="167" fontId="28" fillId="0" borderId="0" xfId="2" applyNumberFormat="1" applyFont="1" applyFill="1" applyBorder="1"/>
    <xf numFmtId="10" fontId="28" fillId="0" borderId="0" xfId="3" applyNumberFormat="1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Protection="1"/>
    <xf numFmtId="166" fontId="31" fillId="7" borderId="1" xfId="1" applyNumberFormat="1" applyFont="1" applyFill="1" applyBorder="1" applyAlignment="1">
      <alignment vertical="center"/>
    </xf>
    <xf numFmtId="0" fontId="28" fillId="7" borderId="1" xfId="0" applyFont="1" applyFill="1" applyBorder="1"/>
    <xf numFmtId="167" fontId="28" fillId="7" borderId="1" xfId="2" applyNumberFormat="1" applyFont="1" applyFill="1" applyBorder="1"/>
    <xf numFmtId="10" fontId="28" fillId="7" borderId="1" xfId="3" applyNumberFormat="1" applyFont="1" applyFill="1" applyBorder="1" applyAlignment="1">
      <alignment horizontal="center"/>
    </xf>
    <xf numFmtId="9" fontId="28" fillId="7" borderId="1" xfId="3" applyNumberFormat="1" applyFont="1" applyFill="1" applyBorder="1" applyAlignment="1">
      <alignment horizontal="center"/>
    </xf>
    <xf numFmtId="10" fontId="30" fillId="0" borderId="0" xfId="3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Alignment="1">
      <alignment horizontal="right"/>
    </xf>
    <xf numFmtId="0" fontId="33" fillId="0" borderId="0" xfId="0" applyFont="1" applyAlignment="1">
      <alignment horizontal="right"/>
    </xf>
    <xf numFmtId="17" fontId="7" fillId="2" borderId="1" xfId="0" applyNumberFormat="1" applyFont="1" applyFill="1" applyBorder="1" applyAlignment="1">
      <alignment horizontal="center" vertical="center"/>
    </xf>
    <xf numFmtId="17" fontId="25" fillId="2" borderId="1" xfId="0" applyNumberFormat="1" applyFont="1" applyFill="1" applyBorder="1" applyAlignment="1">
      <alignment horizontal="center" vertical="center"/>
    </xf>
    <xf numFmtId="167" fontId="27" fillId="0" borderId="0" xfId="0" applyNumberFormat="1" applyFont="1" applyAlignment="1">
      <alignment horizontal="right"/>
    </xf>
    <xf numFmtId="0" fontId="0" fillId="7" borderId="1" xfId="0" applyFont="1" applyFill="1" applyBorder="1"/>
    <xf numFmtId="0" fontId="0" fillId="7" borderId="0" xfId="0" applyFont="1" applyFill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165" fontId="17" fillId="0" borderId="3" xfId="0" applyNumberFormat="1" applyFont="1" applyBorder="1" applyAlignment="1" applyProtection="1">
      <alignment horizontal="right" vertical="center"/>
    </xf>
    <xf numFmtId="169" fontId="1" fillId="0" borderId="0" xfId="1" applyNumberFormat="1" applyFont="1"/>
    <xf numFmtId="165" fontId="17" fillId="0" borderId="0" xfId="0" applyNumberFormat="1" applyFont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left" vertical="center"/>
    </xf>
    <xf numFmtId="10" fontId="1" fillId="0" borderId="1" xfId="3" applyNumberFormat="1" applyFont="1" applyBorder="1" applyAlignment="1">
      <alignment horizontal="center"/>
    </xf>
    <xf numFmtId="10" fontId="1" fillId="5" borderId="1" xfId="3" applyNumberFormat="1" applyFont="1" applyFill="1" applyBorder="1" applyAlignment="1" applyProtection="1">
      <alignment horizontal="center" vertical="center"/>
      <protection locked="0"/>
    </xf>
    <xf numFmtId="169" fontId="22" fillId="0" borderId="0" xfId="1" applyNumberFormat="1" applyFont="1" applyFill="1" applyBorder="1"/>
    <xf numFmtId="166" fontId="0" fillId="7" borderId="1" xfId="1" applyNumberFormat="1" applyFont="1" applyFill="1" applyBorder="1" applyAlignment="1">
      <alignment horizontal="left" vertical="center"/>
    </xf>
    <xf numFmtId="173" fontId="0" fillId="0" borderId="1" xfId="2" applyNumberFormat="1" applyFont="1" applyFill="1" applyBorder="1" applyAlignment="1">
      <alignment horizontal="center" vertical="center"/>
    </xf>
    <xf numFmtId="173" fontId="0" fillId="7" borderId="1" xfId="2" applyNumberFormat="1" applyFont="1" applyFill="1" applyBorder="1" applyAlignment="1">
      <alignment horizontal="center" vertical="center"/>
    </xf>
    <xf numFmtId="169" fontId="0" fillId="0" borderId="0" xfId="1" applyNumberFormat="1" applyFont="1"/>
    <xf numFmtId="165" fontId="17" fillId="0" borderId="3" xfId="0" applyNumberFormat="1" applyFont="1" applyBorder="1" applyAlignment="1" applyProtection="1">
      <alignment horizontal="left" vertical="center"/>
    </xf>
    <xf numFmtId="0" fontId="17" fillId="0" borderId="0" xfId="0" applyFont="1" applyAlignment="1">
      <alignment horizontal="left"/>
    </xf>
    <xf numFmtId="0" fontId="16" fillId="0" borderId="0" xfId="0" applyFont="1" applyBorder="1" applyAlignment="1">
      <alignment horizontal="right"/>
    </xf>
    <xf numFmtId="167" fontId="28" fillId="4" borderId="1" xfId="2" applyNumberFormat="1" applyFont="1" applyFill="1" applyBorder="1"/>
    <xf numFmtId="0" fontId="34" fillId="0" borderId="0" xfId="0" applyFont="1"/>
    <xf numFmtId="165" fontId="17" fillId="0" borderId="0" xfId="0" applyNumberFormat="1" applyFont="1" applyBorder="1" applyAlignment="1" applyProtection="1">
      <alignment horizontal="left" vertical="center"/>
    </xf>
    <xf numFmtId="0" fontId="35" fillId="0" borderId="0" xfId="0" applyFont="1" applyBorder="1" applyAlignment="1">
      <alignment horizontal="right"/>
    </xf>
    <xf numFmtId="9" fontId="22" fillId="0" borderId="1" xfId="3" applyFont="1" applyBorder="1" applyAlignment="1" applyProtection="1">
      <alignment horizontal="center" vertical="center"/>
      <protection locked="0"/>
    </xf>
    <xf numFmtId="9" fontId="22" fillId="5" borderId="1" xfId="3" applyFont="1" applyFill="1" applyBorder="1" applyAlignment="1" applyProtection="1">
      <alignment horizontal="center" vertical="center"/>
      <protection locked="0"/>
    </xf>
    <xf numFmtId="9" fontId="0" fillId="0" borderId="1" xfId="3" applyFont="1" applyBorder="1" applyAlignment="1" applyProtection="1">
      <alignment horizontal="center" vertical="center"/>
      <protection locked="0"/>
    </xf>
    <xf numFmtId="9" fontId="0" fillId="5" borderId="1" xfId="3" applyFont="1" applyFill="1" applyBorder="1" applyAlignment="1" applyProtection="1">
      <alignment horizontal="center" vertical="center"/>
      <protection locked="0"/>
    </xf>
    <xf numFmtId="9" fontId="28" fillId="0" borderId="1" xfId="3" applyFont="1" applyBorder="1" applyAlignment="1" applyProtection="1">
      <alignment horizontal="center" vertical="center"/>
      <protection locked="0"/>
    </xf>
    <xf numFmtId="0" fontId="36" fillId="0" borderId="0" xfId="5" applyFont="1" applyFill="1" applyAlignment="1">
      <alignment horizontal="center"/>
    </xf>
    <xf numFmtId="3" fontId="36" fillId="0" borderId="0" xfId="5" applyNumberFormat="1" applyFont="1" applyFill="1"/>
    <xf numFmtId="167" fontId="22" fillId="0" borderId="0" xfId="0" applyNumberFormat="1" applyFont="1"/>
    <xf numFmtId="174" fontId="22" fillId="0" borderId="0" xfId="0" applyNumberFormat="1" applyFont="1"/>
    <xf numFmtId="166" fontId="7" fillId="8" borderId="1" xfId="1" applyNumberFormat="1" applyFont="1" applyFill="1" applyBorder="1" applyAlignment="1">
      <alignment vertical="center"/>
    </xf>
    <xf numFmtId="0" fontId="0" fillId="8" borderId="1" xfId="0" applyFill="1" applyBorder="1"/>
    <xf numFmtId="167" fontId="0" fillId="8" borderId="1" xfId="2" applyNumberFormat="1" applyFont="1" applyFill="1" applyBorder="1"/>
    <xf numFmtId="10" fontId="0" fillId="8" borderId="1" xfId="3" applyNumberFormat="1" applyFont="1" applyFill="1" applyBorder="1" applyAlignment="1">
      <alignment horizontal="center"/>
    </xf>
    <xf numFmtId="9" fontId="0" fillId="8" borderId="1" xfId="3" applyNumberFormat="1" applyFont="1" applyFill="1" applyBorder="1" applyAlignment="1">
      <alignment horizontal="center"/>
    </xf>
    <xf numFmtId="0" fontId="0" fillId="8" borderId="0" xfId="0" applyFont="1" applyFill="1"/>
    <xf numFmtId="10" fontId="22" fillId="0" borderId="1" xfId="3" applyNumberFormat="1" applyFont="1" applyBorder="1" applyAlignment="1" applyProtection="1">
      <alignment horizontal="center" vertical="center"/>
      <protection locked="0"/>
    </xf>
    <xf numFmtId="10" fontId="22" fillId="5" borderId="1" xfId="3" applyNumberFormat="1" applyFont="1" applyFill="1" applyBorder="1" applyAlignment="1" applyProtection="1">
      <alignment horizontal="center" vertical="center"/>
      <protection locked="0"/>
    </xf>
    <xf numFmtId="166" fontId="25" fillId="8" borderId="1" xfId="1" applyNumberFormat="1" applyFont="1" applyFill="1" applyBorder="1" applyAlignment="1">
      <alignment vertical="center"/>
    </xf>
    <xf numFmtId="0" fontId="22" fillId="8" borderId="1" xfId="0" applyFont="1" applyFill="1" applyBorder="1"/>
    <xf numFmtId="167" fontId="22" fillId="8" borderId="1" xfId="2" applyNumberFormat="1" applyFont="1" applyFill="1" applyBorder="1"/>
    <xf numFmtId="10" fontId="22" fillId="8" borderId="1" xfId="3" applyNumberFormat="1" applyFont="1" applyFill="1" applyBorder="1" applyAlignment="1">
      <alignment horizontal="center"/>
    </xf>
    <xf numFmtId="166" fontId="0" fillId="8" borderId="1" xfId="1" applyNumberFormat="1" applyFont="1" applyFill="1" applyBorder="1" applyAlignment="1">
      <alignment horizontal="center" vertical="center"/>
    </xf>
    <xf numFmtId="166" fontId="0" fillId="8" borderId="1" xfId="1" applyNumberFormat="1" applyFont="1" applyFill="1" applyBorder="1" applyAlignment="1">
      <alignment horizontal="left" vertical="center"/>
    </xf>
    <xf numFmtId="164" fontId="28" fillId="0" borderId="0" xfId="0" applyNumberFormat="1" applyFont="1"/>
    <xf numFmtId="166" fontId="31" fillId="8" borderId="1" xfId="1" applyNumberFormat="1" applyFont="1" applyFill="1" applyBorder="1" applyAlignment="1">
      <alignment vertical="center"/>
    </xf>
    <xf numFmtId="0" fontId="28" fillId="8" borderId="1" xfId="0" applyFont="1" applyFill="1" applyBorder="1"/>
    <xf numFmtId="167" fontId="28" fillId="8" borderId="1" xfId="2" applyNumberFormat="1" applyFont="1" applyFill="1" applyBorder="1"/>
    <xf numFmtId="10" fontId="28" fillId="8" borderId="1" xfId="3" applyNumberFormat="1" applyFont="1" applyFill="1" applyBorder="1" applyAlignment="1">
      <alignment horizontal="center"/>
    </xf>
    <xf numFmtId="9" fontId="28" fillId="8" borderId="1" xfId="3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73" fontId="0" fillId="8" borderId="1" xfId="2" applyNumberFormat="1" applyFont="1" applyFill="1" applyBorder="1" applyAlignment="1">
      <alignment horizontal="center" vertical="center"/>
    </xf>
    <xf numFmtId="10" fontId="0" fillId="8" borderId="1" xfId="3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17" fontId="7" fillId="2" borderId="10" xfId="4" applyNumberFormat="1" applyFont="1" applyFill="1" applyBorder="1" applyAlignment="1">
      <alignment horizontal="center" vertical="center"/>
    </xf>
    <xf numFmtId="17" fontId="7" fillId="2" borderId="12" xfId="4" applyNumberFormat="1" applyFont="1" applyFill="1" applyBorder="1" applyAlignment="1">
      <alignment horizontal="center" vertical="center"/>
    </xf>
    <xf numFmtId="0" fontId="16" fillId="9" borderId="13" xfId="5" applyNumberFormat="1" applyFont="1" applyFill="1" applyBorder="1" applyAlignment="1">
      <alignment horizontal="center" vertical="center" wrapText="1"/>
    </xf>
    <xf numFmtId="0" fontId="16" fillId="9" borderId="15" xfId="5" applyNumberFormat="1" applyFont="1" applyFill="1" applyBorder="1" applyAlignment="1">
      <alignment horizontal="center" vertical="center" wrapText="1"/>
    </xf>
    <xf numFmtId="0" fontId="16" fillId="9" borderId="13" xfId="5" applyFont="1" applyFill="1" applyBorder="1" applyAlignment="1">
      <alignment horizontal="center" vertical="center" wrapText="1"/>
    </xf>
    <xf numFmtId="0" fontId="16" fillId="9" borderId="15" xfId="5" applyFont="1" applyFill="1" applyBorder="1" applyAlignment="1">
      <alignment horizontal="center" vertical="center" wrapText="1"/>
    </xf>
    <xf numFmtId="17" fontId="25" fillId="2" borderId="10" xfId="4" applyNumberFormat="1" applyFont="1" applyFill="1" applyBorder="1" applyAlignment="1">
      <alignment horizontal="center" vertical="center"/>
    </xf>
    <xf numFmtId="17" fontId="25" fillId="2" borderId="12" xfId="4" applyNumberFormat="1" applyFont="1" applyFill="1" applyBorder="1" applyAlignment="1">
      <alignment horizontal="center" vertical="center"/>
    </xf>
    <xf numFmtId="17" fontId="25" fillId="2" borderId="1" xfId="4" applyNumberFormat="1" applyFont="1" applyFill="1" applyBorder="1" applyAlignment="1">
      <alignment horizontal="center" vertical="center"/>
    </xf>
    <xf numFmtId="9" fontId="25" fillId="2" borderId="10" xfId="3" applyFont="1" applyFill="1" applyBorder="1" applyAlignment="1">
      <alignment horizontal="center" vertical="center" wrapText="1"/>
    </xf>
    <xf numFmtId="9" fontId="25" fillId="2" borderId="11" xfId="3" applyFont="1" applyFill="1" applyBorder="1" applyAlignment="1">
      <alignment horizontal="center" vertical="center" wrapText="1"/>
    </xf>
    <xf numFmtId="9" fontId="25" fillId="2" borderId="12" xfId="3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7" fontId="25" fillId="2" borderId="2" xfId="0" applyNumberFormat="1" applyFont="1" applyFill="1" applyBorder="1" applyAlignment="1">
      <alignment horizontal="center" vertical="center"/>
    </xf>
    <xf numFmtId="17" fontId="25" fillId="2" borderId="4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7" fontId="7" fillId="2" borderId="1" xfId="4" applyNumberFormat="1" applyFont="1" applyFill="1" applyBorder="1" applyAlignment="1">
      <alignment horizontal="center" vertical="center"/>
    </xf>
    <xf numFmtId="17" fontId="31" fillId="2" borderId="10" xfId="4" applyNumberFormat="1" applyFont="1" applyFill="1" applyBorder="1" applyAlignment="1">
      <alignment horizontal="center" vertical="center"/>
    </xf>
    <xf numFmtId="17" fontId="31" fillId="2" borderId="12" xfId="4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7" fontId="31" fillId="2" borderId="2" xfId="0" applyNumberFormat="1" applyFont="1" applyFill="1" applyBorder="1" applyAlignment="1">
      <alignment horizontal="center" vertical="center"/>
    </xf>
    <xf numFmtId="17" fontId="31" fillId="2" borderId="4" xfId="0" applyNumberFormat="1" applyFont="1" applyFill="1" applyBorder="1" applyAlignment="1">
      <alignment horizontal="center" vertical="center"/>
    </xf>
    <xf numFmtId="17" fontId="31" fillId="2" borderId="1" xfId="0" applyNumberFormat="1" applyFont="1" applyFill="1" applyBorder="1" applyAlignment="1">
      <alignment horizontal="center" vertical="center"/>
    </xf>
    <xf numFmtId="17" fontId="31" fillId="2" borderId="1" xfId="4" applyNumberFormat="1" applyFont="1" applyFill="1" applyBorder="1" applyAlignment="1">
      <alignment horizontal="center" vertical="center"/>
    </xf>
  </cellXfs>
  <cellStyles count="8"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24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protection locked="0" hidden="0"/>
    </dxf>
  </dxfs>
  <tableStyles count="0" defaultTableStyle="TableStyleMedium2" defaultPivotStyle="PivotStyleLight16"/>
  <colors>
    <mruColors>
      <color rgb="FF33CC33"/>
      <color rgb="FF009900"/>
      <color rgb="FFC55A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412818604076"/>
          <c:y val="1.9611961134343478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may-17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Comisiones!$D$9:$D$16</c:f>
              <c:numCache>
                <c:formatCode>_("$"* #,##0_);_("$"* \(#,##0\);_("$"* "-"??_);_(@_)</c:formatCode>
                <c:ptCount val="8"/>
                <c:pt idx="0">
                  <c:v>288630.5</c:v>
                </c:pt>
                <c:pt idx="1">
                  <c:v>106225.20999999999</c:v>
                </c:pt>
                <c:pt idx="2">
                  <c:v>56369.880000000005</c:v>
                </c:pt>
                <c:pt idx="3">
                  <c:v>54391.279999999992</c:v>
                </c:pt>
                <c:pt idx="4">
                  <c:v>52940.89</c:v>
                </c:pt>
                <c:pt idx="5">
                  <c:v>23470.78</c:v>
                </c:pt>
                <c:pt idx="6">
                  <c:v>17065.719999999998</c:v>
                </c:pt>
                <c:pt idx="7">
                  <c:v>15636.67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may-18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Comisiones!$E$9:$E$16</c:f>
              <c:numCache>
                <c:formatCode>_("$"* #,##0_);_("$"* \(#,##0\);_("$"* "-"??_);_(@_)</c:formatCode>
                <c:ptCount val="8"/>
                <c:pt idx="0">
                  <c:v>327278.36999999994</c:v>
                </c:pt>
                <c:pt idx="1">
                  <c:v>110183.25000000001</c:v>
                </c:pt>
                <c:pt idx="2">
                  <c:v>55181.719999999987</c:v>
                </c:pt>
                <c:pt idx="3">
                  <c:v>59966.23</c:v>
                </c:pt>
                <c:pt idx="4">
                  <c:v>47342.810000000012</c:v>
                </c:pt>
                <c:pt idx="5">
                  <c:v>25773.16</c:v>
                </c:pt>
                <c:pt idx="6">
                  <c:v>20671.45</c:v>
                </c:pt>
                <c:pt idx="7">
                  <c:v>135.66999999999999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Comisiones!$C$47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42886</c:v>
                </c:pt>
                <c:pt idx="1">
                  <c:v>43251</c:v>
                </c:pt>
              </c:numCache>
            </c:numRef>
          </c:cat>
          <c:val>
            <c:numRef>
              <c:f>(Comisiones!$D$47,Comisiones!$E$47)</c:f>
              <c:numCache>
                <c:formatCode>0.00%</c:formatCode>
                <c:ptCount val="2"/>
                <c:pt idx="0">
                  <c:v>0.53047669164784006</c:v>
                </c:pt>
                <c:pt idx="1">
                  <c:v>0.49379452849296135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Comisiones!$C$46</c:f>
              <c:strCache>
                <c:ptCount val="1"/>
                <c:pt idx="0">
                  <c:v>Fondos de Inversión Colectiva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42886</c:v>
                </c:pt>
                <c:pt idx="1">
                  <c:v>43251</c:v>
                </c:pt>
              </c:numCache>
            </c:numRef>
          </c:cat>
          <c:val>
            <c:numRef>
              <c:f>(Comisiones!$D$46,Comisiones!$E$46)</c:f>
              <c:numCache>
                <c:formatCode>0.00%</c:formatCode>
                <c:ptCount val="2"/>
                <c:pt idx="0">
                  <c:v>0.46952330835215988</c:v>
                </c:pt>
                <c:pt idx="1">
                  <c:v>0.50620547150703865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23740776"/>
        <c:axId val="623735200"/>
      </c:barChart>
      <c:catAx>
        <c:axId val="623740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35200"/>
        <c:crosses val="autoZero"/>
        <c:auto val="0"/>
        <c:lblAlgn val="ctr"/>
        <c:lblOffset val="100"/>
        <c:noMultiLvlLbl val="1"/>
      </c:catAx>
      <c:valAx>
        <c:axId val="6237352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4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Activos administrados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may-17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96511022059874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FE-4F05-99E1-E3C5356673CE}"/>
                </c:ext>
              </c:extLst>
            </c:dLbl>
            <c:dLbl>
              <c:idx val="1"/>
              <c:layout>
                <c:manualLayout>
                  <c:x val="-2.5010493716711286E-2"/>
                  <c:y val="6.5345806664397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FE-4F05-99E1-E3C5356673CE}"/>
                </c:ext>
              </c:extLst>
            </c:dLbl>
            <c:dLbl>
              <c:idx val="2"/>
              <c:layout>
                <c:manualLayout>
                  <c:x val="-1.9651102205987439E-2"/>
                  <c:y val="6.5345806664396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FE-4F05-99E1-E3C5356673CE}"/>
                </c:ext>
              </c:extLst>
            </c:dLbl>
            <c:dLbl>
              <c:idx val="3"/>
              <c:layout>
                <c:manualLayout>
                  <c:x val="-1.607817453217154E-2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FE-4F05-99E1-E3C5356673CE}"/>
                </c:ext>
              </c:extLst>
            </c:dLbl>
            <c:dLbl>
              <c:idx val="4"/>
              <c:layout>
                <c:manualLayout>
                  <c:x val="-1.7864638369079491E-2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FE-4F05-99E1-E3C5356673CE}"/>
                </c:ext>
              </c:extLst>
            </c:dLbl>
            <c:dLbl>
              <c:idx val="5"/>
              <c:layout>
                <c:manualLayout>
                  <c:x val="-1.9651102205987439E-2"/>
                  <c:y val="6.5345806664397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FE-4F05-99E1-E3C5356673CE}"/>
                </c:ext>
              </c:extLst>
            </c:dLbl>
            <c:dLbl>
              <c:idx val="6"/>
              <c:layout>
                <c:manualLayout>
                  <c:x val="-1.9651102205987439E-2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FE-4F05-99E1-E3C5356673CE}"/>
                </c:ext>
              </c:extLst>
            </c:dLbl>
            <c:dLbl>
              <c:idx val="7"/>
              <c:layout>
                <c:manualLayout>
                  <c:x val="-7.1458553476319272E-3"/>
                  <c:y val="-1.197992616201024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FE-4F05-99E1-E3C535667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121020664.79999998</c:v>
                </c:pt>
                <c:pt idx="1">
                  <c:v>103528220.75000001</c:v>
                </c:pt>
                <c:pt idx="2">
                  <c:v>80000485.799999997</c:v>
                </c:pt>
                <c:pt idx="3">
                  <c:v>56580850.449999996</c:v>
                </c:pt>
                <c:pt idx="4">
                  <c:v>49016375.940000005</c:v>
                </c:pt>
                <c:pt idx="5">
                  <c:v>41315913.010000005</c:v>
                </c:pt>
                <c:pt idx="6">
                  <c:v>10825186.66</c:v>
                </c:pt>
                <c:pt idx="7">
                  <c:v>1848346.3900000001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may-18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Activos!$E$9:$E$16</c:f>
              <c:numCache>
                <c:formatCode>_("$"* #,##0_);_("$"* \(#,##0\);_("$"* "-"??_);_(@_)</c:formatCode>
                <c:ptCount val="8"/>
                <c:pt idx="0">
                  <c:v>128563527.19</c:v>
                </c:pt>
                <c:pt idx="1">
                  <c:v>117769738.15000004</c:v>
                </c:pt>
                <c:pt idx="2">
                  <c:v>79053385.429999992</c:v>
                </c:pt>
                <c:pt idx="3">
                  <c:v>53427770.610000007</c:v>
                </c:pt>
                <c:pt idx="4">
                  <c:v>54689687.130000003</c:v>
                </c:pt>
                <c:pt idx="5">
                  <c:v>44338864</c:v>
                </c:pt>
                <c:pt idx="6">
                  <c:v>13373768.210000001</c:v>
                </c:pt>
                <c:pt idx="7">
                  <c:v>2191849.98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Número de negocios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8977570244655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may-17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11280</c:v>
                </c:pt>
                <c:pt idx="1">
                  <c:v>7591</c:v>
                </c:pt>
                <c:pt idx="2">
                  <c:v>2432</c:v>
                </c:pt>
                <c:pt idx="3">
                  <c:v>1299</c:v>
                </c:pt>
                <c:pt idx="4">
                  <c:v>109</c:v>
                </c:pt>
                <c:pt idx="5">
                  <c:v>106</c:v>
                </c:pt>
                <c:pt idx="6">
                  <c:v>31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may-18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10780</c:v>
                </c:pt>
                <c:pt idx="1">
                  <c:v>6015</c:v>
                </c:pt>
                <c:pt idx="2">
                  <c:v>2244</c:v>
                </c:pt>
                <c:pt idx="3">
                  <c:v>1327</c:v>
                </c:pt>
                <c:pt idx="4">
                  <c:v>99</c:v>
                </c:pt>
                <c:pt idx="5">
                  <c:v>89</c:v>
                </c:pt>
                <c:pt idx="6">
                  <c:v>58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FICs_FCP!$D$8</c:f>
              <c:strCache>
                <c:ptCount val="1"/>
                <c:pt idx="0">
                  <c:v>may-17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FICs_FCP!$D$9</c:f>
              <c:numCache>
                <c:formatCode>_("$"* #,##0_);_("$"* \(#,##0\);_("$"* "-"??_);_(@_)</c:formatCode>
                <c:ptCount val="1"/>
                <c:pt idx="0">
                  <c:v>1197624.0300000003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FICs_FCP!$E$8</c:f>
              <c:strCache>
                <c:ptCount val="1"/>
                <c:pt idx="0">
                  <c:v>may-18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317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9E-4890-BCF4-8697DE2BDAE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FICs_FCP!$E$9</c:f>
              <c:numCache>
                <c:formatCode>_("$"* #,##0_);_("$"* \(#,##0\);_("$"* "-"??_);_(@_)</c:formatCode>
                <c:ptCount val="1"/>
                <c:pt idx="0">
                  <c:v>1074725.5000000002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ROE Anual Sector</a:t>
            </a:r>
            <a:r>
              <a:rPr lang="es-CO" baseline="0">
                <a:solidFill>
                  <a:sysClr val="windowText" lastClr="000000"/>
                </a:solidFill>
              </a:rPr>
              <a:t> Fiduciario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may-17</c:v>
                </c:pt>
              </c:strCache>
            </c:strRef>
          </c:tx>
          <c:spPr>
            <a:noFill/>
            <a:ln w="57150"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0.28206219380389008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may-18</c:v>
                </c:pt>
              </c:strCache>
            </c:strRef>
          </c:tx>
          <c:spPr>
            <a:noFill/>
            <a:ln w="38100">
              <a:solidFill>
                <a:srgbClr val="33CC33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0.27018866024638077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Eficiencia</a:t>
            </a:r>
            <a:r>
              <a:rPr lang="es-CO" baseline="0">
                <a:solidFill>
                  <a:sysClr val="windowText" lastClr="000000"/>
                </a:solidFill>
              </a:rPr>
              <a:t> operativa Sociedades Fiduciarias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83239119571365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0099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Indicadores!$P$9:$P$18</c:f>
              <c:strCache>
                <c:ptCount val="10"/>
                <c:pt idx="0">
                  <c:v>CITITRUST COLOMBIA</c:v>
                </c:pt>
                <c:pt idx="1">
                  <c:v>FIDUCIARIA DAVIVIENDA</c:v>
                </c:pt>
                <c:pt idx="2">
                  <c:v>BBVA FIDUCIARIA</c:v>
                </c:pt>
                <c:pt idx="3">
                  <c:v>FIDUCIARIA BANCOLOMBIA</c:v>
                </c:pt>
                <c:pt idx="4">
                  <c:v>FIDUCIARIA LA PREVISORA</c:v>
                </c:pt>
                <c:pt idx="5">
                  <c:v>ITAÚ ASSET MANAGEMENT</c:v>
                </c:pt>
                <c:pt idx="6">
                  <c:v>FIDUCIARIA GNB SUDAMERIS</c:v>
                </c:pt>
                <c:pt idx="7">
                  <c:v>ALIANZA FIDUCIARIA</c:v>
                </c:pt>
                <c:pt idx="8">
                  <c:v>FIDUCIARIA COLPATRIA</c:v>
                </c:pt>
                <c:pt idx="9">
                  <c:v>CREDICORP CAPITAL FIDUCIARIA</c:v>
                </c:pt>
              </c:strCache>
            </c:strRef>
          </c:cat>
          <c:val>
            <c:numRef>
              <c:f>Indicadores!$S$9:$S$18</c:f>
              <c:numCache>
                <c:formatCode>#,##0.0</c:formatCode>
                <c:ptCount val="10"/>
                <c:pt idx="0">
                  <c:v>13.891075127094709</c:v>
                </c:pt>
                <c:pt idx="1">
                  <c:v>5.5903429828289513</c:v>
                </c:pt>
                <c:pt idx="2">
                  <c:v>5.5699945570468037</c:v>
                </c:pt>
                <c:pt idx="3">
                  <c:v>4.1462409036534913</c:v>
                </c:pt>
                <c:pt idx="4">
                  <c:v>4.0404152269804792</c:v>
                </c:pt>
                <c:pt idx="5">
                  <c:v>3.4376204238921</c:v>
                </c:pt>
                <c:pt idx="6">
                  <c:v>3.0929912963811268</c:v>
                </c:pt>
                <c:pt idx="7">
                  <c:v>2.9799569497865135</c:v>
                </c:pt>
                <c:pt idx="8">
                  <c:v>2.8781387317004281</c:v>
                </c:pt>
                <c:pt idx="9">
                  <c:v>2.9203757503365759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3</xdr:row>
      <xdr:rowOff>38100</xdr:rowOff>
    </xdr:from>
    <xdr:to>
      <xdr:col>6</xdr:col>
      <xdr:colOff>659858</xdr:colOff>
      <xdr:row>8</xdr:row>
      <xdr:rowOff>130683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2484120" y="58674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244C28-5C7B-42D2-B770-1FF098933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06738" y="235048"/>
          <a:ext cx="4412771" cy="1001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1516380</xdr:colOff>
      <xdr:row>1</xdr:row>
      <xdr:rowOff>53340</xdr:rowOff>
    </xdr:from>
    <xdr:to>
      <xdr:col>4</xdr:col>
      <xdr:colOff>19778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965960" y="23622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23558" y="238870"/>
          <a:ext cx="4410223" cy="10202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322731</xdr:colOff>
      <xdr:row>0</xdr:row>
      <xdr:rowOff>35858</xdr:rowOff>
    </xdr:from>
    <xdr:to>
      <xdr:col>1</xdr:col>
      <xdr:colOff>1165414</xdr:colOff>
      <xdr:row>3</xdr:row>
      <xdr:rowOff>167955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72" y="35858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311564</xdr:colOff>
      <xdr:row>0</xdr:row>
      <xdr:rowOff>28523</xdr:rowOff>
    </xdr:from>
    <xdr:to>
      <xdr:col>1</xdr:col>
      <xdr:colOff>1152617</xdr:colOff>
      <xdr:row>3</xdr:row>
      <xdr:rowOff>169527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9372ED-1C94-4A8C-BAC9-EB14E5BBB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70" y="28523"/>
          <a:ext cx="841053" cy="7147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69" y="26893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1138169</xdr:colOff>
      <xdr:row>19</xdr:row>
      <xdr:rowOff>169163</xdr:rowOff>
    </xdr:from>
    <xdr:to>
      <xdr:col>6</xdr:col>
      <xdr:colOff>10885</xdr:colOff>
      <xdr:row>41</xdr:row>
      <xdr:rowOff>110076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1128272</xdr:colOff>
      <xdr:row>49</xdr:row>
      <xdr:rowOff>97971</xdr:rowOff>
    </xdr:from>
    <xdr:to>
      <xdr:col>6</xdr:col>
      <xdr:colOff>21771</xdr:colOff>
      <xdr:row>70</xdr:row>
      <xdr:rowOff>93488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8961</xdr:colOff>
      <xdr:row>20</xdr:row>
      <xdr:rowOff>143030</xdr:rowOff>
    </xdr:from>
    <xdr:to>
      <xdr:col>6</xdr:col>
      <xdr:colOff>0</xdr:colOff>
      <xdr:row>42</xdr:row>
      <xdr:rowOff>85573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1156448</xdr:colOff>
      <xdr:row>19</xdr:row>
      <xdr:rowOff>63158</xdr:rowOff>
    </xdr:from>
    <xdr:to>
      <xdr:col>6</xdr:col>
      <xdr:colOff>26895</xdr:colOff>
      <xdr:row>41</xdr:row>
      <xdr:rowOff>4885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1921</xdr:colOff>
      <xdr:row>14</xdr:row>
      <xdr:rowOff>35858</xdr:rowOff>
    </xdr:from>
    <xdr:to>
      <xdr:col>5</xdr:col>
      <xdr:colOff>1021976</xdr:colOff>
      <xdr:row>35</xdr:row>
      <xdr:rowOff>156881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C5C534A-607F-4F57-A0F4-CC0608E06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53789</xdr:colOff>
      <xdr:row>12</xdr:row>
      <xdr:rowOff>94129</xdr:rowOff>
    </xdr:from>
    <xdr:to>
      <xdr:col>5</xdr:col>
      <xdr:colOff>62753</xdr:colOff>
      <xdr:row>34</xdr:row>
      <xdr:rowOff>35857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35859</xdr:colOff>
      <xdr:row>35</xdr:row>
      <xdr:rowOff>35859</xdr:rowOff>
    </xdr:from>
    <xdr:to>
      <xdr:col>5</xdr:col>
      <xdr:colOff>80682</xdr:colOff>
      <xdr:row>56</xdr:row>
      <xdr:rowOff>156880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</row>
        <row r="352">
          <cell r="B352">
            <v>15</v>
          </cell>
          <cell r="C352" t="str">
            <v>FIDUCIARIA FIDUCOR</v>
          </cell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</row>
        <row r="355">
          <cell r="B355">
            <v>19</v>
          </cell>
          <cell r="C355" t="str">
            <v>FIDUCAFE</v>
          </cell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</row>
        <row r="362">
          <cell r="B362">
            <v>27</v>
          </cell>
          <cell r="C362" t="str">
            <v>FIDUCIARIA GNB</v>
          </cell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</row>
        <row r="370">
          <cell r="B370">
            <v>49</v>
          </cell>
          <cell r="C370" t="str">
            <v>FIDUPETROL</v>
          </cell>
        </row>
        <row r="371">
          <cell r="B371">
            <v>56</v>
          </cell>
          <cell r="C371" t="str">
            <v>FIDUCIARIA COLSEGUROS</v>
          </cell>
        </row>
        <row r="372">
          <cell r="B372">
            <v>57</v>
          </cell>
          <cell r="C372" t="str">
            <v>FIDUPAIS</v>
          </cell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</row>
        <row r="374">
          <cell r="B374">
            <v>59</v>
          </cell>
          <cell r="C374" t="str">
            <v>CREDICORP CAPITAL FIDUCIARIA</v>
          </cell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</row>
        <row r="377">
          <cell r="B377">
            <v>62</v>
          </cell>
          <cell r="C377" t="str">
            <v>FIDUCIARIA COOMEVA</v>
          </cell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</row>
        <row r="378">
          <cell r="B378">
            <v>63</v>
          </cell>
          <cell r="C378" t="str">
            <v>FIDUCIARIA RENTA 4 GLOBAL</v>
          </cell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</row>
        <row r="387">
          <cell r="B387">
            <v>15</v>
          </cell>
          <cell r="C387" t="str">
            <v>FIDUCIARIA FIDUCOR</v>
          </cell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</row>
        <row r="390">
          <cell r="B390">
            <v>19</v>
          </cell>
          <cell r="C390" t="str">
            <v>FIDUCAFE</v>
          </cell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</row>
        <row r="397">
          <cell r="B397">
            <v>27</v>
          </cell>
          <cell r="C397" t="str">
            <v>FIDUCIARIA GNB</v>
          </cell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</row>
        <row r="405">
          <cell r="B405">
            <v>49</v>
          </cell>
          <cell r="C405" t="str">
            <v>FIDUPETROL</v>
          </cell>
        </row>
        <row r="406">
          <cell r="B406">
            <v>56</v>
          </cell>
          <cell r="C406" t="str">
            <v>FIDUCIARIA COLSEGUROS</v>
          </cell>
        </row>
        <row r="407">
          <cell r="B407">
            <v>57</v>
          </cell>
          <cell r="C407" t="str">
            <v>FIDUPAIS</v>
          </cell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</row>
        <row r="409">
          <cell r="B409">
            <v>59</v>
          </cell>
          <cell r="C409" t="str">
            <v>CREDICORP CAPITAL FIDUCIARIA</v>
          </cell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</row>
        <row r="412">
          <cell r="B412">
            <v>62</v>
          </cell>
          <cell r="C412" t="str">
            <v>FIDUCIARIA COOMEVA</v>
          </cell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</row>
        <row r="413">
          <cell r="B413">
            <v>63</v>
          </cell>
          <cell r="C413" t="str">
            <v>FIDUCIARIA RENTA 4 GLOBAL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_indice" displayName="Tabla_indice" ref="C9:E31" totalsRowShown="0" headerRowDxfId="23" dataDxfId="22" tableBorderDxfId="21">
  <autoFilter ref="C9:E31" xr:uid="{00000000-0009-0000-0100-000002000000}"/>
  <tableColumns count="3">
    <tableColumn id="1" xr3:uid="{00000000-0010-0000-0000-000001000000}" name="Tema" dataDxfId="20"/>
    <tableColumn id="2" xr3:uid="{00000000-0010-0000-0000-000002000000}" name="Nombre Reporte" dataDxfId="19"/>
    <tableColumn id="3" xr3:uid="{00000000-0010-0000-0000-000003000000}" name="Nombre Hoja" dataDxfId="18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0"/>
  <sheetViews>
    <sheetView showGridLines="0" zoomScale="130" zoomScaleNormal="130" workbookViewId="0">
      <selection activeCell="E13" sqref="E13"/>
    </sheetView>
  </sheetViews>
  <sheetFormatPr baseColWidth="10" defaultColWidth="0" defaultRowHeight="14.4" zeroHeight="1" x14ac:dyDescent="0.3"/>
  <cols>
    <col min="1" max="1" width="2.77734375" style="154" customWidth="1"/>
    <col min="2" max="2" width="3.77734375" style="154" customWidth="1"/>
    <col min="3" max="4" width="11.5546875" style="154" customWidth="1"/>
    <col min="5" max="5" width="21.5546875" style="154" bestFit="1" customWidth="1"/>
    <col min="6" max="7" width="11.5546875" style="154" customWidth="1"/>
    <col min="8" max="8" width="3.77734375" style="154" customWidth="1"/>
    <col min="9" max="9" width="3" style="154" customWidth="1"/>
    <col min="10" max="11" width="3" style="154" hidden="1" customWidth="1"/>
    <col min="12" max="16384" width="11.5546875" style="154" hidden="1"/>
  </cols>
  <sheetData>
    <row r="1" spans="1:9" x14ac:dyDescent="0.3">
      <c r="A1" s="153"/>
      <c r="B1" s="153"/>
      <c r="C1" s="153"/>
      <c r="D1" s="153"/>
      <c r="E1" s="153"/>
      <c r="F1" s="153"/>
      <c r="G1" s="153"/>
      <c r="H1" s="153"/>
      <c r="I1" s="153"/>
    </row>
    <row r="2" spans="1:9" x14ac:dyDescent="0.3">
      <c r="A2" s="153"/>
      <c r="B2" s="155"/>
      <c r="C2" s="156"/>
      <c r="D2" s="156"/>
      <c r="E2" s="156"/>
      <c r="F2" s="156"/>
      <c r="G2" s="156"/>
      <c r="H2" s="157"/>
      <c r="I2" s="153"/>
    </row>
    <row r="3" spans="1:9" x14ac:dyDescent="0.3">
      <c r="A3" s="153"/>
      <c r="B3" s="158"/>
      <c r="C3" s="159"/>
      <c r="D3" s="159"/>
      <c r="E3" s="159"/>
      <c r="F3" s="159"/>
      <c r="G3" s="159"/>
      <c r="H3" s="160"/>
      <c r="I3" s="153"/>
    </row>
    <row r="4" spans="1:9" x14ac:dyDescent="0.3">
      <c r="A4" s="153"/>
      <c r="B4" s="158"/>
      <c r="C4" s="159"/>
      <c r="D4" s="159"/>
      <c r="E4" s="159"/>
      <c r="F4" s="159"/>
      <c r="G4" s="159"/>
      <c r="H4" s="160"/>
      <c r="I4" s="153"/>
    </row>
    <row r="5" spans="1:9" x14ac:dyDescent="0.3">
      <c r="A5" s="153"/>
      <c r="B5" s="158"/>
      <c r="C5" s="159"/>
      <c r="D5" s="159"/>
      <c r="E5" s="159"/>
      <c r="F5" s="159"/>
      <c r="G5" s="159"/>
      <c r="H5" s="160"/>
      <c r="I5" s="153"/>
    </row>
    <row r="6" spans="1:9" x14ac:dyDescent="0.3">
      <c r="A6" s="153"/>
      <c r="B6" s="158"/>
      <c r="C6" s="159"/>
      <c r="D6" s="159"/>
      <c r="E6" s="159"/>
      <c r="F6" s="159"/>
      <c r="G6" s="159"/>
      <c r="H6" s="160"/>
      <c r="I6" s="153"/>
    </row>
    <row r="7" spans="1:9" x14ac:dyDescent="0.3">
      <c r="A7" s="153"/>
      <c r="B7" s="158"/>
      <c r="C7" s="159"/>
      <c r="D7" s="159"/>
      <c r="E7" s="159"/>
      <c r="F7" s="159"/>
      <c r="G7" s="159"/>
      <c r="H7" s="160"/>
      <c r="I7" s="153"/>
    </row>
    <row r="8" spans="1:9" x14ac:dyDescent="0.3">
      <c r="A8" s="153"/>
      <c r="B8" s="158"/>
      <c r="C8" s="159"/>
      <c r="D8" s="159"/>
      <c r="E8" s="159"/>
      <c r="F8" s="159"/>
      <c r="G8" s="159"/>
      <c r="H8" s="160"/>
      <c r="I8" s="153"/>
    </row>
    <row r="9" spans="1:9" ht="15" thickBot="1" x14ac:dyDescent="0.35">
      <c r="A9" s="153"/>
      <c r="B9" s="158"/>
      <c r="C9" s="161"/>
      <c r="D9" s="161"/>
      <c r="E9" s="161"/>
      <c r="F9" s="161"/>
      <c r="G9" s="161"/>
      <c r="H9" s="160"/>
      <c r="I9" s="153"/>
    </row>
    <row r="10" spans="1:9" ht="15" thickTop="1" x14ac:dyDescent="0.3">
      <c r="A10" s="153"/>
      <c r="B10" s="158"/>
      <c r="C10" s="322" t="s">
        <v>1</v>
      </c>
      <c r="D10" s="322"/>
      <c r="E10" s="322"/>
      <c r="F10" s="322"/>
      <c r="G10" s="322"/>
      <c r="H10" s="160"/>
      <c r="I10" s="153"/>
    </row>
    <row r="11" spans="1:9" x14ac:dyDescent="0.3">
      <c r="A11" s="153"/>
      <c r="B11" s="158"/>
      <c r="C11" s="162"/>
      <c r="D11" s="162"/>
      <c r="E11" s="163" t="s">
        <v>0</v>
      </c>
      <c r="F11" s="164"/>
      <c r="G11" s="164"/>
      <c r="H11" s="160"/>
      <c r="I11" s="153"/>
    </row>
    <row r="12" spans="1:9" x14ac:dyDescent="0.3">
      <c r="A12" s="153"/>
      <c r="B12" s="158"/>
      <c r="C12" s="164"/>
      <c r="D12" s="162"/>
      <c r="E12" s="214" t="s">
        <v>241</v>
      </c>
      <c r="F12" s="164"/>
      <c r="G12" s="164"/>
      <c r="H12" s="160"/>
      <c r="I12" s="153"/>
    </row>
    <row r="13" spans="1:9" x14ac:dyDescent="0.3">
      <c r="A13" s="153"/>
      <c r="B13" s="158"/>
      <c r="C13" s="159"/>
      <c r="D13" s="159"/>
      <c r="E13" s="159"/>
      <c r="F13" s="159"/>
      <c r="G13" s="159"/>
      <c r="H13" s="160"/>
      <c r="I13" s="153"/>
    </row>
    <row r="14" spans="1:9" x14ac:dyDescent="0.3">
      <c r="A14" s="153"/>
      <c r="B14" s="158"/>
      <c r="C14" s="215" t="s">
        <v>231</v>
      </c>
      <c r="D14" s="159"/>
      <c r="E14" s="159"/>
      <c r="F14" s="159"/>
      <c r="G14" s="159"/>
      <c r="H14" s="160"/>
      <c r="I14" s="153"/>
    </row>
    <row r="15" spans="1:9" x14ac:dyDescent="0.3">
      <c r="A15" s="153"/>
      <c r="B15" s="158"/>
      <c r="C15" s="215" t="s">
        <v>232</v>
      </c>
      <c r="D15" s="159"/>
      <c r="E15" s="159"/>
      <c r="F15" s="159"/>
      <c r="G15" s="159"/>
      <c r="H15" s="160"/>
      <c r="I15" s="153"/>
    </row>
    <row r="16" spans="1:9" x14ac:dyDescent="0.3">
      <c r="A16" s="153"/>
      <c r="B16" s="165"/>
      <c r="C16" s="166"/>
      <c r="D16" s="166"/>
      <c r="E16" s="166"/>
      <c r="F16" s="166"/>
      <c r="G16" s="166"/>
      <c r="H16" s="167"/>
      <c r="I16" s="153"/>
    </row>
    <row r="17" spans="1:9" x14ac:dyDescent="0.3">
      <c r="A17" s="168"/>
      <c r="B17" s="168"/>
      <c r="C17" s="168"/>
      <c r="D17" s="168"/>
      <c r="E17" s="168"/>
      <c r="F17" s="168"/>
      <c r="G17" s="168"/>
      <c r="H17" s="168"/>
      <c r="I17" s="168"/>
    </row>
    <row r="18" spans="1:9" hidden="1" x14ac:dyDescent="0.3"/>
    <row r="19" spans="1:9" hidden="1" x14ac:dyDescent="0.3"/>
    <row r="20" spans="1:9" hidden="1" x14ac:dyDescent="0.3"/>
  </sheetData>
  <sheetProtection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I41"/>
  <sheetViews>
    <sheetView showGridLines="0" zoomScale="130" zoomScaleNormal="130" workbookViewId="0">
      <selection activeCell="D5" sqref="D5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customWidth="1"/>
    <col min="4" max="4" width="54.44140625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1"/>
      <c r="C2" s="52"/>
      <c r="D2" s="52"/>
      <c r="E2" s="52"/>
      <c r="F2" s="53"/>
      <c r="G2" s="2"/>
    </row>
    <row r="3" spans="2:7" x14ac:dyDescent="0.3">
      <c r="B3" s="54"/>
      <c r="C3" s="55"/>
      <c r="D3" s="55"/>
      <c r="E3" s="55"/>
      <c r="F3" s="56"/>
      <c r="G3" s="2"/>
    </row>
    <row r="4" spans="2:7" x14ac:dyDescent="0.3">
      <c r="B4" s="54"/>
      <c r="C4" s="55"/>
      <c r="D4" s="55"/>
      <c r="E4" s="55"/>
      <c r="F4" s="56"/>
      <c r="G4" s="2"/>
    </row>
    <row r="5" spans="2:7" x14ac:dyDescent="0.3">
      <c r="B5" s="54"/>
      <c r="C5" s="55"/>
      <c r="D5" s="55"/>
      <c r="E5" s="55"/>
      <c r="F5" s="56"/>
      <c r="G5" s="2"/>
    </row>
    <row r="6" spans="2:7" x14ac:dyDescent="0.3">
      <c r="B6" s="54"/>
      <c r="C6" s="55"/>
      <c r="D6" s="55"/>
      <c r="E6" s="55"/>
      <c r="F6" s="56"/>
      <c r="G6" s="2"/>
    </row>
    <row r="7" spans="2:7" ht="15" thickBot="1" x14ac:dyDescent="0.35">
      <c r="B7" s="54"/>
      <c r="C7" s="20"/>
      <c r="D7" s="20"/>
      <c r="E7" s="20"/>
      <c r="F7" s="56"/>
      <c r="G7" s="2"/>
    </row>
    <row r="8" spans="2:7" ht="15" thickTop="1" x14ac:dyDescent="0.3">
      <c r="B8" s="54"/>
      <c r="C8" s="1"/>
      <c r="D8" s="55"/>
      <c r="E8" s="55"/>
      <c r="F8" s="56"/>
      <c r="G8" s="2"/>
    </row>
    <row r="9" spans="2:7" x14ac:dyDescent="0.3">
      <c r="B9" s="54"/>
      <c r="C9" s="323" t="s">
        <v>218</v>
      </c>
      <c r="D9" s="323"/>
      <c r="E9" s="323"/>
      <c r="F9" s="48"/>
    </row>
    <row r="10" spans="2:7" x14ac:dyDescent="0.3">
      <c r="B10" s="54"/>
      <c r="C10" s="169" t="s">
        <v>219</v>
      </c>
      <c r="D10" s="55"/>
      <c r="E10" s="1"/>
      <c r="F10" s="48"/>
    </row>
    <row r="11" spans="2:7" x14ac:dyDescent="0.3">
      <c r="B11" s="54"/>
      <c r="C11" s="169" t="s">
        <v>220</v>
      </c>
      <c r="D11" s="55"/>
      <c r="E11" s="1"/>
      <c r="F11" s="48"/>
    </row>
    <row r="12" spans="2:7" x14ac:dyDescent="0.3">
      <c r="B12" s="54"/>
      <c r="C12" s="169"/>
      <c r="D12" s="55"/>
      <c r="E12" s="1"/>
      <c r="F12" s="48"/>
    </row>
    <row r="13" spans="2:7" x14ac:dyDescent="0.3">
      <c r="B13" s="54"/>
      <c r="C13" s="169" t="s">
        <v>221</v>
      </c>
      <c r="D13" s="55"/>
      <c r="E13" s="1"/>
      <c r="F13" s="48"/>
    </row>
    <row r="14" spans="2:7" x14ac:dyDescent="0.3">
      <c r="B14" s="54"/>
      <c r="C14" s="169" t="s">
        <v>222</v>
      </c>
      <c r="D14" s="55"/>
      <c r="E14" s="1"/>
      <c r="F14" s="48"/>
    </row>
    <row r="15" spans="2:7" x14ac:dyDescent="0.3">
      <c r="B15" s="54"/>
      <c r="C15" s="169" t="s">
        <v>223</v>
      </c>
      <c r="D15" s="55"/>
      <c r="E15" s="1"/>
      <c r="F15" s="48"/>
    </row>
    <row r="16" spans="2:7" x14ac:dyDescent="0.3">
      <c r="B16" s="57"/>
      <c r="C16" s="58"/>
      <c r="D16" s="58"/>
      <c r="E16" s="49"/>
      <c r="F16" s="50"/>
    </row>
    <row r="17" spans="2:7" x14ac:dyDescent="0.3">
      <c r="B17" s="55"/>
      <c r="C17" s="55"/>
      <c r="D17" s="55"/>
      <c r="E17" s="1"/>
      <c r="F17" s="1"/>
    </row>
    <row r="18" spans="2:7" hidden="1" x14ac:dyDescent="0.3">
      <c r="B18" s="55"/>
      <c r="C18" s="55"/>
      <c r="D18" s="55"/>
      <c r="E18" s="1"/>
      <c r="F18" s="1"/>
    </row>
    <row r="19" spans="2:7" hidden="1" x14ac:dyDescent="0.3">
      <c r="B19" s="55"/>
      <c r="C19" s="55"/>
      <c r="D19" s="55"/>
      <c r="E19" s="1"/>
      <c r="F19" s="1"/>
    </row>
    <row r="20" spans="2:7" hidden="1" x14ac:dyDescent="0.3">
      <c r="B20" s="55"/>
      <c r="C20" s="55"/>
      <c r="D20" s="55"/>
      <c r="E20" s="1"/>
      <c r="F20" s="1"/>
    </row>
    <row r="21" spans="2:7" hidden="1" x14ac:dyDescent="0.3">
      <c r="B21" s="55"/>
      <c r="C21" s="55"/>
      <c r="D21" s="55"/>
      <c r="E21" s="1"/>
      <c r="F21" s="1"/>
    </row>
    <row r="22" spans="2:7" hidden="1" x14ac:dyDescent="0.3">
      <c r="B22" s="55"/>
      <c r="C22" s="55"/>
      <c r="D22" s="55"/>
      <c r="E22" s="55"/>
      <c r="F22" s="55"/>
      <c r="G22" s="2"/>
    </row>
    <row r="23" spans="2:7" hidden="1" x14ac:dyDescent="0.3">
      <c r="B23" s="55"/>
      <c r="C23" s="55"/>
      <c r="D23" s="55"/>
      <c r="E23" s="55"/>
      <c r="F23" s="55"/>
      <c r="G23" s="2"/>
    </row>
    <row r="24" spans="2:7" hidden="1" x14ac:dyDescent="0.3">
      <c r="B24" s="55"/>
      <c r="C24" s="55"/>
      <c r="D24" s="55"/>
      <c r="E24" s="55"/>
      <c r="F24" s="55"/>
      <c r="G24" s="2"/>
    </row>
    <row r="25" spans="2:7" hidden="1" x14ac:dyDescent="0.3">
      <c r="B25" s="55"/>
      <c r="C25" s="55"/>
      <c r="D25" s="55"/>
      <c r="E25" s="55"/>
      <c r="F25" s="55"/>
      <c r="G25" s="2"/>
    </row>
    <row r="26" spans="2:7" hidden="1" x14ac:dyDescent="0.3">
      <c r="B26" s="55"/>
      <c r="C26" s="55"/>
      <c r="D26" s="55"/>
      <c r="E26" s="55"/>
      <c r="F26" s="55"/>
      <c r="G26" s="2"/>
    </row>
    <row r="27" spans="2:7" ht="14.4" hidden="1" customHeight="1" x14ac:dyDescent="0.3"/>
    <row r="28" spans="2:7" ht="14.4" hidden="1" customHeight="1" x14ac:dyDescent="0.3"/>
    <row r="29" spans="2:7" ht="14.4" hidden="1" customHeight="1" x14ac:dyDescent="0.3"/>
    <row r="30" spans="2:7" ht="14.4" hidden="1" customHeight="1" x14ac:dyDescent="0.3"/>
    <row r="31" spans="2:7" ht="14.4" hidden="1" customHeight="1" x14ac:dyDescent="0.3"/>
    <row r="32" spans="2:7" ht="14.4" hidden="1" customHeight="1" x14ac:dyDescent="0.3"/>
    <row r="33" ht="14.4" hidden="1" customHeight="1" x14ac:dyDescent="0.3"/>
    <row r="34" ht="14.4" hidden="1" customHeight="1" x14ac:dyDescent="0.3"/>
    <row r="35" ht="14.4" hidden="1" customHeight="1" x14ac:dyDescent="0.3"/>
    <row r="36" ht="14.4" hidden="1" customHeight="1" x14ac:dyDescent="0.3"/>
    <row r="37" ht="14.4" hidden="1" customHeight="1" x14ac:dyDescent="0.3"/>
    <row r="38" ht="14.4" hidden="1" customHeight="1" x14ac:dyDescent="0.3"/>
    <row r="39" ht="14.4" hidden="1" customHeight="1" x14ac:dyDescent="0.3"/>
    <row r="40" ht="14.4" hidden="1" customHeight="1" x14ac:dyDescent="0.3"/>
    <row r="41" ht="14.4" hidden="1" customHeight="1" x14ac:dyDescent="0.3"/>
  </sheetData>
  <sheetProtection algorithmName="SHA-512" hashValue="FtBs518E/V6E5EY1A0tVm2LfmiX8pJQ2IUcrCrqes9f39d+5jcyXJLAesA2D8YSkQ+qoV58xwKo5+cbJDY400w==" saltValue="NmJvdvHI24QPPgO1mctq1w==" spinCount="100000" sheet="1" objects="1" scenarios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35"/>
  <sheetViews>
    <sheetView showGridLines="0" topLeftCell="A10" workbookViewId="0">
      <selection activeCell="C9" sqref="C9"/>
    </sheetView>
  </sheetViews>
  <sheetFormatPr baseColWidth="10" defaultColWidth="0" defaultRowHeight="14.4" zeroHeight="1" x14ac:dyDescent="0.3"/>
  <cols>
    <col min="1" max="1" width="2.77734375" style="87" customWidth="1"/>
    <col min="2" max="2" width="3.77734375" style="87" customWidth="1"/>
    <col min="3" max="3" width="32" style="87" bestFit="1" customWidth="1"/>
    <col min="4" max="4" width="54.109375" style="87" bestFit="1" customWidth="1"/>
    <col min="5" max="5" width="18" style="87" bestFit="1" customWidth="1"/>
    <col min="6" max="6" width="3.88671875" style="87" customWidth="1"/>
    <col min="7" max="7" width="2.77734375" style="87" customWidth="1"/>
    <col min="8" max="8" width="11.5546875" style="87" hidden="1" customWidth="1"/>
    <col min="9" max="9" width="0" style="87" hidden="1" customWidth="1"/>
    <col min="10" max="16384" width="11.5546875" style="87" hidden="1"/>
  </cols>
  <sheetData>
    <row r="1" spans="2:7" x14ac:dyDescent="0.3"/>
    <row r="2" spans="2:7" x14ac:dyDescent="0.3">
      <c r="B2" s="92"/>
      <c r="C2" s="92"/>
      <c r="D2" s="92"/>
      <c r="E2" s="92"/>
      <c r="F2" s="92"/>
      <c r="G2" s="80"/>
    </row>
    <row r="3" spans="2:7" x14ac:dyDescent="0.3">
      <c r="B3" s="92"/>
      <c r="C3" s="92"/>
      <c r="D3" s="92"/>
      <c r="E3" s="92"/>
      <c r="F3" s="92"/>
      <c r="G3" s="80"/>
    </row>
    <row r="4" spans="2:7" x14ac:dyDescent="0.3">
      <c r="B4" s="92"/>
      <c r="C4" s="92"/>
      <c r="D4" s="92"/>
      <c r="E4" s="92"/>
      <c r="F4" s="92"/>
      <c r="G4" s="80"/>
    </row>
    <row r="5" spans="2:7" x14ac:dyDescent="0.3">
      <c r="B5" s="92"/>
      <c r="C5" s="92"/>
      <c r="D5" s="92"/>
      <c r="E5" s="92"/>
      <c r="F5" s="92"/>
      <c r="G5" s="80"/>
    </row>
    <row r="6" spans="2:7" x14ac:dyDescent="0.3">
      <c r="B6" s="92"/>
      <c r="C6" s="92"/>
      <c r="D6" s="92"/>
      <c r="E6" s="92"/>
      <c r="F6" s="92"/>
      <c r="G6" s="80"/>
    </row>
    <row r="7" spans="2:7" x14ac:dyDescent="0.3">
      <c r="B7" s="92"/>
      <c r="C7" s="108"/>
      <c r="D7" s="108"/>
      <c r="E7" s="108"/>
      <c r="F7" s="92"/>
      <c r="G7" s="80"/>
    </row>
    <row r="8" spans="2:7" x14ac:dyDescent="0.3">
      <c r="B8" s="88"/>
      <c r="C8" s="109"/>
      <c r="D8" s="89"/>
      <c r="E8" s="89"/>
      <c r="F8" s="90"/>
      <c r="G8" s="80"/>
    </row>
    <row r="9" spans="2:7" ht="15.6" x14ac:dyDescent="0.3">
      <c r="B9" s="91"/>
      <c r="C9" s="81" t="s">
        <v>84</v>
      </c>
      <c r="D9" s="82" t="s">
        <v>87</v>
      </c>
      <c r="E9" s="82" t="s">
        <v>85</v>
      </c>
      <c r="F9" s="93"/>
      <c r="G9" s="80"/>
    </row>
    <row r="10" spans="2:7" ht="15.6" x14ac:dyDescent="0.3">
      <c r="B10" s="91"/>
      <c r="C10" s="83" t="s">
        <v>83</v>
      </c>
      <c r="D10" s="84" t="s">
        <v>198</v>
      </c>
      <c r="E10" s="84" t="s">
        <v>183</v>
      </c>
      <c r="F10" s="93"/>
      <c r="G10" s="80"/>
    </row>
    <row r="11" spans="2:7" ht="15.6" x14ac:dyDescent="0.3">
      <c r="B11" s="91"/>
      <c r="C11" s="83" t="s">
        <v>83</v>
      </c>
      <c r="D11" s="84" t="s">
        <v>199</v>
      </c>
      <c r="E11" s="84" t="s">
        <v>183</v>
      </c>
      <c r="F11" s="93"/>
      <c r="G11" s="80"/>
    </row>
    <row r="12" spans="2:7" ht="15.6" x14ac:dyDescent="0.3">
      <c r="B12" s="91"/>
      <c r="C12" s="83" t="s">
        <v>83</v>
      </c>
      <c r="D12" s="84" t="s">
        <v>200</v>
      </c>
      <c r="E12" s="85" t="s">
        <v>193</v>
      </c>
      <c r="F12" s="93"/>
      <c r="G12" s="80"/>
    </row>
    <row r="13" spans="2:7" ht="15.6" x14ac:dyDescent="0.3">
      <c r="B13" s="91"/>
      <c r="C13" s="83" t="s">
        <v>18</v>
      </c>
      <c r="D13" s="84" t="s">
        <v>201</v>
      </c>
      <c r="E13" s="85" t="s">
        <v>18</v>
      </c>
      <c r="F13" s="93"/>
      <c r="G13" s="80"/>
    </row>
    <row r="14" spans="2:7" ht="15.6" x14ac:dyDescent="0.3">
      <c r="B14" s="91"/>
      <c r="C14" s="83" t="s">
        <v>18</v>
      </c>
      <c r="D14" s="84" t="s">
        <v>202</v>
      </c>
      <c r="E14" s="85" t="s">
        <v>18</v>
      </c>
      <c r="F14" s="93"/>
      <c r="G14" s="80"/>
    </row>
    <row r="15" spans="2:7" ht="15.6" x14ac:dyDescent="0.3">
      <c r="B15" s="91"/>
      <c r="C15" s="83" t="s">
        <v>18</v>
      </c>
      <c r="D15" s="84" t="s">
        <v>203</v>
      </c>
      <c r="E15" s="85" t="s">
        <v>18</v>
      </c>
      <c r="F15" s="93"/>
      <c r="G15" s="80"/>
    </row>
    <row r="16" spans="2:7" ht="15.6" x14ac:dyDescent="0.3">
      <c r="B16" s="91"/>
      <c r="C16" s="83" t="s">
        <v>18</v>
      </c>
      <c r="D16" s="84" t="s">
        <v>204</v>
      </c>
      <c r="E16" s="85" t="s">
        <v>18</v>
      </c>
      <c r="F16" s="93"/>
      <c r="G16" s="80"/>
    </row>
    <row r="17" spans="2:7" ht="15.6" x14ac:dyDescent="0.3">
      <c r="B17" s="91"/>
      <c r="C17" s="83" t="s">
        <v>18</v>
      </c>
      <c r="D17" s="84" t="s">
        <v>206</v>
      </c>
      <c r="E17" s="85" t="s">
        <v>18</v>
      </c>
      <c r="F17" s="93"/>
      <c r="G17" s="80"/>
    </row>
    <row r="18" spans="2:7" ht="15.6" x14ac:dyDescent="0.3">
      <c r="B18" s="91"/>
      <c r="C18" s="83" t="s">
        <v>18</v>
      </c>
      <c r="D18" s="84" t="s">
        <v>205</v>
      </c>
      <c r="E18" s="85" t="s">
        <v>18</v>
      </c>
      <c r="F18" s="93"/>
      <c r="G18" s="80"/>
    </row>
    <row r="19" spans="2:7" ht="15.6" x14ac:dyDescent="0.3">
      <c r="B19" s="91"/>
      <c r="C19" s="86" t="s">
        <v>90</v>
      </c>
      <c r="D19" s="84" t="s">
        <v>207</v>
      </c>
      <c r="E19" s="85" t="s">
        <v>89</v>
      </c>
      <c r="F19" s="93"/>
      <c r="G19" s="80"/>
    </row>
    <row r="20" spans="2:7" ht="15.6" x14ac:dyDescent="0.3">
      <c r="B20" s="91"/>
      <c r="C20" s="86" t="s">
        <v>90</v>
      </c>
      <c r="D20" s="84" t="s">
        <v>208</v>
      </c>
      <c r="E20" s="85" t="s">
        <v>89</v>
      </c>
      <c r="F20" s="93"/>
      <c r="G20" s="80"/>
    </row>
    <row r="21" spans="2:7" ht="15.6" x14ac:dyDescent="0.3">
      <c r="B21" s="91"/>
      <c r="C21" s="86" t="s">
        <v>90</v>
      </c>
      <c r="D21" s="84" t="s">
        <v>209</v>
      </c>
      <c r="E21" s="85" t="s">
        <v>89</v>
      </c>
      <c r="F21" s="93"/>
      <c r="G21" s="80"/>
    </row>
    <row r="22" spans="2:7" ht="15.6" x14ac:dyDescent="0.3">
      <c r="B22" s="91"/>
      <c r="C22" s="83" t="s">
        <v>91</v>
      </c>
      <c r="D22" s="84" t="s">
        <v>210</v>
      </c>
      <c r="E22" s="85" t="s">
        <v>86</v>
      </c>
      <c r="F22" s="93"/>
      <c r="G22" s="80"/>
    </row>
    <row r="23" spans="2:7" ht="15.6" x14ac:dyDescent="0.3">
      <c r="B23" s="91"/>
      <c r="C23" s="83" t="s">
        <v>91</v>
      </c>
      <c r="D23" s="84" t="s">
        <v>211</v>
      </c>
      <c r="E23" s="85" t="s">
        <v>86</v>
      </c>
      <c r="F23" s="93"/>
      <c r="G23" s="80"/>
    </row>
    <row r="24" spans="2:7" ht="15.6" x14ac:dyDescent="0.3">
      <c r="B24" s="91"/>
      <c r="C24" s="83" t="s">
        <v>91</v>
      </c>
      <c r="D24" s="84" t="s">
        <v>197</v>
      </c>
      <c r="E24" s="85" t="s">
        <v>86</v>
      </c>
      <c r="F24" s="93"/>
      <c r="G24" s="80"/>
    </row>
    <row r="25" spans="2:7" ht="15.6" x14ac:dyDescent="0.3">
      <c r="B25" s="91"/>
      <c r="C25" s="86" t="s">
        <v>90</v>
      </c>
      <c r="D25" s="84" t="s">
        <v>195</v>
      </c>
      <c r="E25" s="85" t="s">
        <v>194</v>
      </c>
      <c r="F25" s="93"/>
      <c r="G25" s="80"/>
    </row>
    <row r="26" spans="2:7" ht="15.6" x14ac:dyDescent="0.3">
      <c r="B26" s="91"/>
      <c r="C26" s="86" t="s">
        <v>90</v>
      </c>
      <c r="D26" s="84" t="s">
        <v>196</v>
      </c>
      <c r="E26" s="85" t="s">
        <v>194</v>
      </c>
      <c r="F26" s="93"/>
      <c r="G26" s="80"/>
    </row>
    <row r="27" spans="2:7" ht="15.6" x14ac:dyDescent="0.3">
      <c r="B27" s="91"/>
      <c r="C27" s="86" t="s">
        <v>90</v>
      </c>
      <c r="D27" s="84" t="s">
        <v>215</v>
      </c>
      <c r="E27" s="85" t="s">
        <v>194</v>
      </c>
      <c r="F27" s="93"/>
      <c r="G27" s="80"/>
    </row>
    <row r="28" spans="2:7" ht="15.6" x14ac:dyDescent="0.3">
      <c r="B28" s="91"/>
      <c r="C28" s="83" t="s">
        <v>88</v>
      </c>
      <c r="D28" s="84" t="s">
        <v>213</v>
      </c>
      <c r="E28" s="85" t="s">
        <v>194</v>
      </c>
      <c r="F28" s="93"/>
      <c r="G28" s="80"/>
    </row>
    <row r="29" spans="2:7" ht="15.6" x14ac:dyDescent="0.3">
      <c r="B29" s="91"/>
      <c r="C29" s="83" t="s">
        <v>88</v>
      </c>
      <c r="D29" s="84" t="s">
        <v>212</v>
      </c>
      <c r="E29" s="85" t="s">
        <v>194</v>
      </c>
      <c r="F29" s="93"/>
      <c r="G29" s="80"/>
    </row>
    <row r="30" spans="2:7" ht="15.6" x14ac:dyDescent="0.3">
      <c r="B30" s="146"/>
      <c r="C30" s="107" t="s">
        <v>122</v>
      </c>
      <c r="D30" s="84" t="s">
        <v>121</v>
      </c>
      <c r="E30" s="85" t="s">
        <v>120</v>
      </c>
      <c r="F30" s="147"/>
    </row>
    <row r="31" spans="2:7" ht="15.6" x14ac:dyDescent="0.3">
      <c r="B31" s="146"/>
      <c r="C31" s="107" t="s">
        <v>122</v>
      </c>
      <c r="D31" s="84" t="s">
        <v>214</v>
      </c>
      <c r="E31" s="85" t="s">
        <v>120</v>
      </c>
      <c r="F31" s="147"/>
    </row>
    <row r="32" spans="2:7" x14ac:dyDescent="0.3">
      <c r="B32" s="148"/>
      <c r="C32" s="94"/>
      <c r="D32" s="94"/>
      <c r="E32" s="94"/>
      <c r="F32" s="149"/>
    </row>
    <row r="33" spans="3:5" x14ac:dyDescent="0.3">
      <c r="C33" s="92"/>
      <c r="D33" s="92"/>
      <c r="E33" s="92"/>
    </row>
    <row r="34" spans="3:5" hidden="1" x14ac:dyDescent="0.3">
      <c r="C34" s="92"/>
      <c r="D34" s="92"/>
      <c r="E34" s="92"/>
    </row>
    <row r="35" spans="3:5" hidden="1" x14ac:dyDescent="0.3">
      <c r="C35" s="92"/>
      <c r="D35" s="92"/>
      <c r="E35" s="92"/>
    </row>
  </sheetData>
  <sheetProtection algorithmName="SHA-512" hashValue="lNFAkeM/1FQi51RMbPr4Flalnw13lGtHDb7BRDMgo0ymlLVp5XLsgsmfzyi59lcE9DQHvBEDV4P+6vF9Zoanqw==" saltValue="25o9aH5I74XDJyqLgggteQ==" spinCount="100000" sheet="1" objects="1" scenarios="1" selectLockedCells="1" autoFilter="0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9"/>
  <sheetViews>
    <sheetView showGridLines="0" zoomScale="130" zoomScaleNormal="130" workbookViewId="0">
      <selection activeCell="D13" sqref="D13"/>
    </sheetView>
  </sheetViews>
  <sheetFormatPr baseColWidth="10" defaultColWidth="0" defaultRowHeight="14.4" customHeight="1" zeroHeight="1" x14ac:dyDescent="0.3"/>
  <cols>
    <col min="1" max="1" width="2.77734375" customWidth="1"/>
    <col min="2" max="2" width="3.77734375" customWidth="1"/>
    <col min="3" max="3" width="22.21875" bestFit="1" customWidth="1"/>
    <col min="4" max="4" width="54.44140625" bestFit="1" customWidth="1"/>
    <col min="5" max="5" width="13.88671875" customWidth="1"/>
    <col min="6" max="6" width="3.88671875" customWidth="1"/>
    <col min="7" max="7" width="2.7773437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1"/>
      <c r="C2" s="52"/>
      <c r="D2" s="52"/>
      <c r="E2" s="52"/>
      <c r="F2" s="53"/>
      <c r="G2" s="2"/>
    </row>
    <row r="3" spans="2:7" x14ac:dyDescent="0.3">
      <c r="B3" s="54"/>
      <c r="C3" s="55"/>
      <c r="D3" s="55"/>
      <c r="E3" s="55"/>
      <c r="F3" s="56"/>
      <c r="G3" s="2"/>
    </row>
    <row r="4" spans="2:7" x14ac:dyDescent="0.3">
      <c r="B4" s="54"/>
      <c r="C4" s="55"/>
      <c r="D4" s="55"/>
      <c r="E4" s="55"/>
      <c r="F4" s="56"/>
      <c r="G4" s="2"/>
    </row>
    <row r="5" spans="2:7" x14ac:dyDescent="0.3">
      <c r="B5" s="54"/>
      <c r="C5" s="55"/>
      <c r="D5" s="55"/>
      <c r="E5" s="55"/>
      <c r="F5" s="56"/>
      <c r="G5" s="2"/>
    </row>
    <row r="6" spans="2:7" x14ac:dyDescent="0.3">
      <c r="B6" s="54"/>
      <c r="C6" s="55"/>
      <c r="D6" s="55"/>
      <c r="E6" s="55"/>
      <c r="F6" s="56"/>
      <c r="G6" s="2"/>
    </row>
    <row r="7" spans="2:7" ht="15" thickBot="1" x14ac:dyDescent="0.35">
      <c r="B7" s="54"/>
      <c r="C7" s="20"/>
      <c r="D7" s="20"/>
      <c r="E7" s="20"/>
      <c r="F7" s="56"/>
      <c r="G7" s="2"/>
    </row>
    <row r="8" spans="2:7" ht="15" thickTop="1" x14ac:dyDescent="0.3">
      <c r="B8" s="54"/>
      <c r="C8" s="1"/>
      <c r="D8" s="55"/>
      <c r="E8" s="55"/>
      <c r="F8" s="56"/>
      <c r="G8" s="2"/>
    </row>
    <row r="9" spans="2:7" x14ac:dyDescent="0.3">
      <c r="B9" s="54"/>
      <c r="C9" s="59" t="s">
        <v>108</v>
      </c>
      <c r="D9" s="55"/>
      <c r="E9" s="1"/>
      <c r="F9" s="48"/>
    </row>
    <row r="10" spans="2:7" x14ac:dyDescent="0.3">
      <c r="B10" s="54"/>
      <c r="C10" s="99">
        <v>42856</v>
      </c>
      <c r="D10" s="55" t="s">
        <v>93</v>
      </c>
      <c r="E10" s="1"/>
      <c r="F10" s="48"/>
    </row>
    <row r="11" spans="2:7" x14ac:dyDescent="0.3">
      <c r="B11" s="54"/>
      <c r="C11" s="99">
        <v>43191</v>
      </c>
      <c r="D11" s="55" t="s">
        <v>104</v>
      </c>
      <c r="E11" s="1"/>
      <c r="F11" s="48"/>
    </row>
    <row r="12" spans="2:7" x14ac:dyDescent="0.3">
      <c r="B12" s="54"/>
      <c r="C12" s="99">
        <v>43221</v>
      </c>
      <c r="D12" s="55" t="s">
        <v>104</v>
      </c>
      <c r="E12" s="1"/>
      <c r="F12" s="48"/>
    </row>
    <row r="13" spans="2:7" x14ac:dyDescent="0.3">
      <c r="B13" s="54"/>
      <c r="C13" s="99"/>
      <c r="D13" s="55"/>
      <c r="E13" s="1"/>
      <c r="F13" s="48"/>
    </row>
    <row r="14" spans="2:7" x14ac:dyDescent="0.3">
      <c r="B14" s="54"/>
      <c r="C14" s="44" t="s">
        <v>92</v>
      </c>
      <c r="D14" s="55" t="s">
        <v>225</v>
      </c>
      <c r="E14" s="1"/>
      <c r="F14" s="48"/>
    </row>
    <row r="15" spans="2:7" x14ac:dyDescent="0.3">
      <c r="B15" s="54"/>
      <c r="C15" s="65" t="s">
        <v>92</v>
      </c>
      <c r="D15" s="55" t="s">
        <v>94</v>
      </c>
      <c r="E15" s="1"/>
      <c r="F15" s="48"/>
    </row>
    <row r="16" spans="2:7" x14ac:dyDescent="0.3">
      <c r="B16" s="54"/>
      <c r="C16" s="60" t="s">
        <v>92</v>
      </c>
      <c r="D16" s="55" t="s">
        <v>95</v>
      </c>
      <c r="E16" s="1"/>
      <c r="F16" s="48"/>
    </row>
    <row r="17" spans="2:7" x14ac:dyDescent="0.3">
      <c r="B17" s="54"/>
      <c r="C17" s="55"/>
      <c r="D17" s="55"/>
      <c r="E17" s="1"/>
      <c r="F17" s="48"/>
    </row>
    <row r="18" spans="2:7" x14ac:dyDescent="0.3">
      <c r="B18" s="54"/>
      <c r="C18" s="55"/>
      <c r="D18" s="55"/>
      <c r="E18" s="1"/>
      <c r="F18" s="48"/>
    </row>
    <row r="19" spans="2:7" x14ac:dyDescent="0.3">
      <c r="B19" s="57"/>
      <c r="C19" s="58"/>
      <c r="D19" s="58"/>
      <c r="E19" s="49"/>
      <c r="F19" s="50"/>
    </row>
    <row r="20" spans="2:7" x14ac:dyDescent="0.3">
      <c r="B20" s="55"/>
      <c r="C20" s="55"/>
      <c r="D20" s="55"/>
      <c r="E20" s="1"/>
      <c r="F20" s="1"/>
    </row>
    <row r="21" spans="2:7" hidden="1" x14ac:dyDescent="0.3">
      <c r="B21" s="55"/>
      <c r="C21" s="55"/>
      <c r="D21" s="55"/>
      <c r="E21" s="1"/>
      <c r="F21" s="1"/>
    </row>
    <row r="22" spans="2:7" hidden="1" x14ac:dyDescent="0.3">
      <c r="B22" s="55"/>
      <c r="C22" s="55"/>
      <c r="D22" s="55"/>
      <c r="E22" s="1"/>
      <c r="F22" s="1"/>
    </row>
    <row r="23" spans="2:7" hidden="1" x14ac:dyDescent="0.3">
      <c r="B23" s="55"/>
      <c r="C23" s="55"/>
      <c r="D23" s="55"/>
      <c r="E23" s="1"/>
      <c r="F23" s="1"/>
    </row>
    <row r="24" spans="2:7" hidden="1" x14ac:dyDescent="0.3">
      <c r="B24" s="55"/>
      <c r="C24" s="55"/>
      <c r="D24" s="55"/>
      <c r="E24" s="1"/>
      <c r="F24" s="1"/>
    </row>
    <row r="25" spans="2:7" hidden="1" x14ac:dyDescent="0.3">
      <c r="B25" s="55"/>
      <c r="C25" s="55"/>
      <c r="D25" s="55"/>
      <c r="E25" s="55"/>
      <c r="F25" s="55"/>
      <c r="G25" s="2"/>
    </row>
    <row r="26" spans="2:7" hidden="1" x14ac:dyDescent="0.3">
      <c r="B26" s="55"/>
      <c r="C26" s="55"/>
      <c r="D26" s="55"/>
      <c r="E26" s="55"/>
      <c r="F26" s="55"/>
      <c r="G26" s="2"/>
    </row>
    <row r="27" spans="2:7" hidden="1" x14ac:dyDescent="0.3">
      <c r="B27" s="55"/>
      <c r="C27" s="55"/>
      <c r="D27" s="55"/>
      <c r="E27" s="55"/>
      <c r="F27" s="55"/>
      <c r="G27" s="2"/>
    </row>
    <row r="28" spans="2:7" hidden="1" x14ac:dyDescent="0.3">
      <c r="B28" s="55"/>
      <c r="C28" s="55"/>
      <c r="D28" s="55"/>
      <c r="E28" s="55"/>
      <c r="F28" s="55"/>
      <c r="G28" s="2"/>
    </row>
    <row r="29" spans="2:7" hidden="1" x14ac:dyDescent="0.3">
      <c r="B29" s="55"/>
      <c r="C29" s="55"/>
      <c r="D29" s="55"/>
      <c r="E29" s="55"/>
      <c r="F29" s="55"/>
      <c r="G29" s="2"/>
    </row>
  </sheetData>
  <sheetProtection algorithmName="SHA-512" hashValue="zytrfKKeok8L7C/tNNqoT4Y/sB4W89jDlut+YN2jQ3cdLknBEreaBnurN9PDUU1nPO1fEMOqafHXbu15v4MbEA==" saltValue="Rdmhh46m4+Dks38yFfJhNQ==" spinCount="100000" sheet="1" objects="1" scenarios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Y77"/>
  <sheetViews>
    <sheetView showGridLines="0" zoomScale="70" zoomScaleNormal="70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H28" sqref="H28"/>
    </sheetView>
  </sheetViews>
  <sheetFormatPr baseColWidth="10" defaultColWidth="0" defaultRowHeight="14.4" x14ac:dyDescent="0.3"/>
  <cols>
    <col min="1" max="1" width="3.88671875" style="22" customWidth="1"/>
    <col min="2" max="2" width="17.33203125" style="22" customWidth="1"/>
    <col min="3" max="3" width="71.21875" style="22" customWidth="1"/>
    <col min="4" max="4" width="13.77734375" style="22" bestFit="1" customWidth="1"/>
    <col min="5" max="5" width="11.5546875" style="150" customWidth="1"/>
    <col min="6" max="6" width="5.21875" style="22" bestFit="1" customWidth="1"/>
    <col min="7" max="7" width="29.21875" style="22" customWidth="1"/>
    <col min="8" max="8" width="10.5546875" style="22" bestFit="1" customWidth="1"/>
    <col min="9" max="9" width="10.44140625" style="22" customWidth="1"/>
    <col min="10" max="10" width="11.88671875" style="22" bestFit="1" customWidth="1"/>
    <col min="11" max="11" width="11.77734375" style="22" customWidth="1"/>
    <col min="12" max="12" width="14.109375" style="22" bestFit="1" customWidth="1"/>
    <col min="13" max="13" width="10.6640625" style="22" customWidth="1"/>
    <col min="14" max="14" width="11.5546875" style="22" customWidth="1"/>
    <col min="15" max="25" width="0" style="22" hidden="1" customWidth="1"/>
    <col min="26" max="16384" width="11.5546875" style="22" hidden="1"/>
  </cols>
  <sheetData>
    <row r="2" spans="2:13" ht="15.6" x14ac:dyDescent="0.3">
      <c r="C2" s="23" t="s">
        <v>2</v>
      </c>
    </row>
    <row r="3" spans="2:13" ht="15.6" customHeight="1" x14ac:dyDescent="0.3">
      <c r="C3" s="23" t="s">
        <v>1</v>
      </c>
    </row>
    <row r="4" spans="2:13" ht="15.6" customHeight="1" thickBot="1" x14ac:dyDescent="0.35">
      <c r="B4" s="24"/>
      <c r="C4" s="25" t="s">
        <v>3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3" ht="16.2" thickTop="1" x14ac:dyDescent="0.3">
      <c r="B5" s="26"/>
      <c r="C5" s="27"/>
      <c r="D5" s="3"/>
    </row>
    <row r="6" spans="2:13" x14ac:dyDescent="0.3">
      <c r="B6" s="324" t="s">
        <v>28</v>
      </c>
      <c r="C6" s="325"/>
      <c r="D6" s="3"/>
      <c r="F6" s="324" t="s">
        <v>96</v>
      </c>
      <c r="G6" s="326"/>
      <c r="H6" s="326"/>
      <c r="I6" s="326"/>
      <c r="J6" s="326"/>
      <c r="K6" s="326"/>
      <c r="L6" s="326"/>
      <c r="M6" s="325"/>
    </row>
    <row r="8" spans="2:13" x14ac:dyDescent="0.3">
      <c r="B8" s="4" t="s">
        <v>4</v>
      </c>
      <c r="C8" s="4" t="s">
        <v>5</v>
      </c>
      <c r="D8" s="5">
        <v>43250</v>
      </c>
      <c r="F8" s="327" t="s">
        <v>39</v>
      </c>
      <c r="G8" s="328"/>
      <c r="H8" s="21">
        <v>42885</v>
      </c>
      <c r="I8" s="21">
        <v>43220</v>
      </c>
      <c r="J8" s="21">
        <v>43250</v>
      </c>
      <c r="K8" s="21" t="s">
        <v>40</v>
      </c>
      <c r="L8" s="21" t="s">
        <v>41</v>
      </c>
      <c r="M8" s="21" t="s">
        <v>42</v>
      </c>
    </row>
    <row r="9" spans="2:13" x14ac:dyDescent="0.3">
      <c r="B9" s="28">
        <v>300000</v>
      </c>
      <c r="C9" s="29" t="s">
        <v>6</v>
      </c>
      <c r="D9" s="6">
        <v>2427590.6900000009</v>
      </c>
      <c r="E9" s="150">
        <v>31</v>
      </c>
      <c r="F9" s="61">
        <v>1</v>
      </c>
      <c r="G9" s="62" t="s">
        <v>58</v>
      </c>
      <c r="H9" s="70">
        <v>55882</v>
      </c>
      <c r="I9" s="70">
        <v>55872.91</v>
      </c>
      <c r="J9" s="70">
        <v>67223.649999999994</v>
      </c>
      <c r="K9" s="63">
        <v>0.20295712393973009</v>
      </c>
      <c r="L9" s="63">
        <v>0.20315283381517069</v>
      </c>
      <c r="M9" s="64">
        <v>0.26426554501298205</v>
      </c>
    </row>
    <row r="10" spans="2:13" x14ac:dyDescent="0.3">
      <c r="B10" s="28">
        <v>400000</v>
      </c>
      <c r="C10" s="29" t="s">
        <v>7</v>
      </c>
      <c r="D10" s="6">
        <v>817881.82</v>
      </c>
      <c r="E10" s="150">
        <v>22</v>
      </c>
      <c r="F10" s="61">
        <v>2</v>
      </c>
      <c r="G10" s="62" t="s">
        <v>62</v>
      </c>
      <c r="H10" s="70">
        <v>34772.269999999997</v>
      </c>
      <c r="I10" s="70">
        <v>32633.33</v>
      </c>
      <c r="J10" s="70">
        <v>36149.58</v>
      </c>
      <c r="K10" s="63">
        <v>3.9609435909706336E-2</v>
      </c>
      <c r="L10" s="63">
        <v>0.10775026636877083</v>
      </c>
      <c r="M10" s="64">
        <v>0.14210904139674646</v>
      </c>
    </row>
    <row r="11" spans="2:13" x14ac:dyDescent="0.3">
      <c r="B11" s="28">
        <v>411500</v>
      </c>
      <c r="C11" s="30" t="s">
        <v>8</v>
      </c>
      <c r="D11" s="6">
        <v>624487.16999999993</v>
      </c>
      <c r="E11" s="150">
        <v>24</v>
      </c>
      <c r="F11" s="61">
        <v>3</v>
      </c>
      <c r="G11" s="62" t="s">
        <v>78</v>
      </c>
      <c r="H11" s="70">
        <v>25469.46</v>
      </c>
      <c r="I11" s="70">
        <v>22049.18</v>
      </c>
      <c r="J11" s="70">
        <v>27203.75</v>
      </c>
      <c r="K11" s="63">
        <v>6.8092923838982022E-2</v>
      </c>
      <c r="L11" s="63">
        <v>0.23377604065094482</v>
      </c>
      <c r="M11" s="64">
        <v>0.10694173583473837</v>
      </c>
    </row>
    <row r="12" spans="2:13" x14ac:dyDescent="0.3">
      <c r="B12" s="31">
        <v>414000</v>
      </c>
      <c r="C12" s="32" t="s">
        <v>9</v>
      </c>
      <c r="D12" s="7">
        <v>48572.380000000005</v>
      </c>
      <c r="E12" s="98">
        <v>16</v>
      </c>
      <c r="F12" s="61">
        <v>4</v>
      </c>
      <c r="G12" s="62" t="s">
        <v>57</v>
      </c>
      <c r="H12" s="70">
        <v>17532.490000000002</v>
      </c>
      <c r="I12" s="70">
        <v>14373.69</v>
      </c>
      <c r="J12" s="70">
        <v>17885</v>
      </c>
      <c r="K12" s="63">
        <v>2.0106100160330875E-2</v>
      </c>
      <c r="L12" s="63">
        <v>0.2442873054866217</v>
      </c>
      <c r="M12" s="64">
        <v>7.0308429735029029E-2</v>
      </c>
    </row>
    <row r="13" spans="2:13" x14ac:dyDescent="0.3">
      <c r="B13" s="28">
        <v>415500</v>
      </c>
      <c r="C13" s="30" t="s">
        <v>10</v>
      </c>
      <c r="D13" s="6">
        <v>60153.35</v>
      </c>
      <c r="E13" s="98">
        <v>21</v>
      </c>
      <c r="F13" s="61">
        <v>5</v>
      </c>
      <c r="G13" s="62" t="s">
        <v>61</v>
      </c>
      <c r="H13" s="70">
        <v>15027.94</v>
      </c>
      <c r="I13" s="70">
        <v>16396.28</v>
      </c>
      <c r="J13" s="70">
        <v>17322.37</v>
      </c>
      <c r="K13" s="63">
        <v>0.15267761250044898</v>
      </c>
      <c r="L13" s="63">
        <v>5.6481714144915873E-2</v>
      </c>
      <c r="M13" s="64">
        <v>6.8096652725142565E-2</v>
      </c>
    </row>
    <row r="14" spans="2:13" x14ac:dyDescent="0.3">
      <c r="B14" s="31">
        <v>419500</v>
      </c>
      <c r="C14" s="32" t="s">
        <v>11</v>
      </c>
      <c r="D14" s="7">
        <v>14197.26</v>
      </c>
      <c r="E14" s="98">
        <v>42</v>
      </c>
      <c r="F14" s="61">
        <v>6</v>
      </c>
      <c r="G14" s="62" t="s">
        <v>59</v>
      </c>
      <c r="H14" s="70">
        <v>18070.75</v>
      </c>
      <c r="I14" s="70">
        <v>14633.68</v>
      </c>
      <c r="J14" s="70">
        <v>17167.93</v>
      </c>
      <c r="K14" s="63">
        <v>-4.9960294951786666E-2</v>
      </c>
      <c r="L14" s="63">
        <v>0.17317926864602762</v>
      </c>
      <c r="M14" s="64">
        <v>6.7489527542683642E-2</v>
      </c>
    </row>
    <row r="15" spans="2:13" x14ac:dyDescent="0.3">
      <c r="B15" s="33"/>
      <c r="C15" s="34" t="s">
        <v>12</v>
      </c>
      <c r="D15" s="8">
        <v>24542.189999999995</v>
      </c>
      <c r="E15" s="98">
        <v>12</v>
      </c>
      <c r="F15" s="61">
        <v>7</v>
      </c>
      <c r="G15" s="62" t="s">
        <v>73</v>
      </c>
      <c r="H15" s="70">
        <v>14258.51</v>
      </c>
      <c r="I15" s="70">
        <v>9832.06</v>
      </c>
      <c r="J15" s="70">
        <v>14923.18</v>
      </c>
      <c r="K15" s="63">
        <v>4.6615670220801375E-2</v>
      </c>
      <c r="L15" s="63">
        <v>0.51780806870584617</v>
      </c>
      <c r="M15" s="64">
        <v>5.8665102177981016E-2</v>
      </c>
    </row>
    <row r="16" spans="2:13" x14ac:dyDescent="0.3">
      <c r="B16" s="33"/>
      <c r="C16" s="35" t="s">
        <v>13</v>
      </c>
      <c r="D16" s="8">
        <v>49461.12000000001</v>
      </c>
      <c r="E16" s="98">
        <v>3</v>
      </c>
      <c r="F16" s="61">
        <v>8</v>
      </c>
      <c r="G16" s="62" t="s">
        <v>63</v>
      </c>
      <c r="H16" s="70">
        <v>11288.3</v>
      </c>
      <c r="I16" s="70">
        <v>11366.1</v>
      </c>
      <c r="J16" s="70">
        <v>14296.72</v>
      </c>
      <c r="K16" s="63">
        <v>0.26650780011162012</v>
      </c>
      <c r="L16" s="63">
        <v>0.25783866057838645</v>
      </c>
      <c r="M16" s="64">
        <v>5.6202400534603528E-2</v>
      </c>
    </row>
    <row r="17" spans="2:13" x14ac:dyDescent="0.3">
      <c r="B17" s="33"/>
      <c r="C17" s="36" t="s">
        <v>14</v>
      </c>
      <c r="D17" s="8">
        <v>807216.21000000008</v>
      </c>
      <c r="E17" s="98">
        <v>7</v>
      </c>
      <c r="F17" s="61">
        <v>9</v>
      </c>
      <c r="G17" s="62" t="s">
        <v>68</v>
      </c>
      <c r="H17" s="70">
        <v>12226.13</v>
      </c>
      <c r="I17" s="70">
        <v>6770.06</v>
      </c>
      <c r="J17" s="70">
        <v>9977.48</v>
      </c>
      <c r="K17" s="63">
        <v>-0.18392164977797554</v>
      </c>
      <c r="L17" s="63">
        <v>0.4737653728327369</v>
      </c>
      <c r="M17" s="64">
        <v>3.9222865614350427E-2</v>
      </c>
    </row>
    <row r="18" spans="2:13" x14ac:dyDescent="0.3">
      <c r="B18" s="33"/>
      <c r="C18" s="36" t="s">
        <v>15</v>
      </c>
      <c r="D18" s="8">
        <v>10665.610000000021</v>
      </c>
      <c r="E18" s="98">
        <v>20</v>
      </c>
      <c r="F18" s="61">
        <v>10</v>
      </c>
      <c r="G18" s="62" t="s">
        <v>60</v>
      </c>
      <c r="H18" s="70">
        <v>7896.82</v>
      </c>
      <c r="I18" s="70">
        <v>6954.42</v>
      </c>
      <c r="J18" s="70">
        <v>7556.52</v>
      </c>
      <c r="K18" s="63">
        <v>-4.309329578235277E-2</v>
      </c>
      <c r="L18" s="63">
        <v>8.6578032388035187E-2</v>
      </c>
      <c r="M18" s="64">
        <v>2.9705734160544676E-2</v>
      </c>
    </row>
    <row r="19" spans="2:13" x14ac:dyDescent="0.3">
      <c r="B19" s="33">
        <v>500000</v>
      </c>
      <c r="C19" s="36" t="s">
        <v>16</v>
      </c>
      <c r="D19" s="8">
        <v>563502.65000000014</v>
      </c>
      <c r="E19" s="98">
        <v>25</v>
      </c>
      <c r="F19" s="61">
        <v>11</v>
      </c>
      <c r="G19" s="62" t="s">
        <v>66</v>
      </c>
      <c r="H19" s="70">
        <v>6680.71</v>
      </c>
      <c r="I19" s="70">
        <v>5048.38</v>
      </c>
      <c r="J19" s="70">
        <v>5944.01</v>
      </c>
      <c r="K19" s="63">
        <v>-0.11027271053525745</v>
      </c>
      <c r="L19" s="63">
        <v>0.17740938677357887</v>
      </c>
      <c r="M19" s="64">
        <v>2.3366732425457639E-2</v>
      </c>
    </row>
    <row r="20" spans="2:13" x14ac:dyDescent="0.3">
      <c r="B20" s="28">
        <v>510000</v>
      </c>
      <c r="C20" s="37" t="s">
        <v>17</v>
      </c>
      <c r="D20" s="6">
        <v>452338.83</v>
      </c>
      <c r="E20" s="98">
        <v>23</v>
      </c>
      <c r="F20" s="61">
        <v>12</v>
      </c>
      <c r="G20" s="62" t="s">
        <v>216</v>
      </c>
      <c r="H20" s="70">
        <v>6831.26</v>
      </c>
      <c r="I20" s="70">
        <v>4215.47</v>
      </c>
      <c r="J20" s="70">
        <v>4717</v>
      </c>
      <c r="K20" s="63">
        <v>-0.30949780860339093</v>
      </c>
      <c r="L20" s="63">
        <v>0.11897368502207328</v>
      </c>
      <c r="M20" s="64">
        <v>1.8543184962825379E-2</v>
      </c>
    </row>
    <row r="21" spans="2:13" x14ac:dyDescent="0.3">
      <c r="B21" s="31">
        <v>511500</v>
      </c>
      <c r="C21" s="32" t="s">
        <v>18</v>
      </c>
      <c r="D21" s="7">
        <v>45780.950000000004</v>
      </c>
      <c r="E21" s="98">
        <v>39</v>
      </c>
      <c r="F21" s="61">
        <v>13</v>
      </c>
      <c r="G21" s="62" t="s">
        <v>64</v>
      </c>
      <c r="H21" s="70">
        <v>2959.5</v>
      </c>
      <c r="I21" s="70">
        <v>3086.97</v>
      </c>
      <c r="J21" s="70">
        <v>4010.16</v>
      </c>
      <c r="K21" s="63">
        <v>0.35501267105930046</v>
      </c>
      <c r="L21" s="63">
        <v>0.29906024353978178</v>
      </c>
      <c r="M21" s="64">
        <v>1.5764498327437738E-2</v>
      </c>
    </row>
    <row r="22" spans="2:13" x14ac:dyDescent="0.3">
      <c r="B22" s="28">
        <v>512000</v>
      </c>
      <c r="C22" s="30" t="s">
        <v>19</v>
      </c>
      <c r="D22" s="6">
        <v>184855.83000000005</v>
      </c>
      <c r="E22" s="98">
        <v>34</v>
      </c>
      <c r="F22" s="61">
        <v>14</v>
      </c>
      <c r="G22" s="62" t="s">
        <v>74</v>
      </c>
      <c r="H22" s="70">
        <v>3032</v>
      </c>
      <c r="I22" s="70">
        <v>2476.2800000000002</v>
      </c>
      <c r="J22" s="70">
        <v>2953</v>
      </c>
      <c r="K22" s="63">
        <v>-2.6055408970976246E-2</v>
      </c>
      <c r="L22" s="63">
        <v>0.19251457831909136</v>
      </c>
      <c r="M22" s="64">
        <v>1.1608654906767723E-2</v>
      </c>
    </row>
    <row r="23" spans="2:13" x14ac:dyDescent="0.3">
      <c r="B23" s="31">
        <v>513000</v>
      </c>
      <c r="C23" s="32" t="s">
        <v>20</v>
      </c>
      <c r="D23" s="7">
        <v>25347.3</v>
      </c>
      <c r="E23" s="98">
        <v>59</v>
      </c>
      <c r="F23" s="61">
        <v>15</v>
      </c>
      <c r="G23" s="62" t="s">
        <v>69</v>
      </c>
      <c r="H23" s="70">
        <v>2016.43</v>
      </c>
      <c r="I23" s="70">
        <v>2040.52</v>
      </c>
      <c r="J23" s="70">
        <v>2757</v>
      </c>
      <c r="K23" s="63">
        <v>0.3672678942487464</v>
      </c>
      <c r="L23" s="63">
        <v>0.35112618352184732</v>
      </c>
      <c r="M23" s="64">
        <v>1.0838151567205761E-2</v>
      </c>
    </row>
    <row r="24" spans="2:13" x14ac:dyDescent="0.3">
      <c r="B24" s="28">
        <v>514000</v>
      </c>
      <c r="C24" s="30" t="s">
        <v>21</v>
      </c>
      <c r="D24" s="6">
        <v>16193.48</v>
      </c>
      <c r="E24" s="98">
        <v>40</v>
      </c>
      <c r="F24" s="61">
        <v>16</v>
      </c>
      <c r="G24" s="62" t="s">
        <v>72</v>
      </c>
      <c r="H24" s="70">
        <v>1333.04</v>
      </c>
      <c r="I24" s="70">
        <v>1341.06</v>
      </c>
      <c r="J24" s="70">
        <v>2456.41</v>
      </c>
      <c r="K24" s="63">
        <v>0.8427128968373041</v>
      </c>
      <c r="L24" s="63">
        <v>0.83169283999224497</v>
      </c>
      <c r="M24" s="64">
        <v>9.6564903486397891E-3</v>
      </c>
    </row>
    <row r="25" spans="2:13" x14ac:dyDescent="0.3">
      <c r="B25" s="28">
        <v>514500</v>
      </c>
      <c r="C25" s="30" t="s">
        <v>109</v>
      </c>
      <c r="D25" s="6">
        <v>17246</v>
      </c>
      <c r="E25" s="98">
        <v>18</v>
      </c>
      <c r="F25" s="61">
        <v>17</v>
      </c>
      <c r="G25" s="62" t="s">
        <v>67</v>
      </c>
      <c r="H25" s="70">
        <v>1834.1</v>
      </c>
      <c r="I25" s="70">
        <v>962.13</v>
      </c>
      <c r="J25" s="70">
        <v>1027.68</v>
      </c>
      <c r="K25" s="63">
        <v>-0.43968158769968912</v>
      </c>
      <c r="L25" s="63">
        <v>6.8130086370864706E-2</v>
      </c>
      <c r="M25" s="64">
        <v>4.0399534285767199E-3</v>
      </c>
    </row>
    <row r="26" spans="2:13" x14ac:dyDescent="0.3">
      <c r="B26" s="28">
        <v>515000</v>
      </c>
      <c r="C26" s="30" t="s">
        <v>110</v>
      </c>
      <c r="D26" s="6">
        <v>3393.4300000000003</v>
      </c>
      <c r="E26" s="98">
        <v>6</v>
      </c>
      <c r="F26" s="61">
        <v>18</v>
      </c>
      <c r="G26" s="62" t="s">
        <v>70</v>
      </c>
      <c r="H26" s="70">
        <v>623.62</v>
      </c>
      <c r="I26" s="70">
        <v>695</v>
      </c>
      <c r="J26" s="70">
        <v>913.49</v>
      </c>
      <c r="K26" s="63">
        <v>0.46481831884801639</v>
      </c>
      <c r="L26" s="63">
        <v>0.31437410071942451</v>
      </c>
      <c r="M26" s="64">
        <v>3.5910566104921256E-3</v>
      </c>
    </row>
    <row r="27" spans="2:13" x14ac:dyDescent="0.3">
      <c r="B27" s="28">
        <v>515500</v>
      </c>
      <c r="C27" s="30" t="s">
        <v>111</v>
      </c>
      <c r="D27" s="6">
        <v>3787.6099999999997</v>
      </c>
      <c r="E27" s="98">
        <v>38</v>
      </c>
      <c r="F27" s="61">
        <v>19</v>
      </c>
      <c r="G27" s="62" t="s">
        <v>71</v>
      </c>
      <c r="H27" s="70">
        <v>169.37</v>
      </c>
      <c r="I27" s="70">
        <v>195.65</v>
      </c>
      <c r="J27" s="70">
        <v>612.36</v>
      </c>
      <c r="K27" s="63">
        <v>2.6155163252051721</v>
      </c>
      <c r="L27" s="63">
        <v>2.1298747763864041</v>
      </c>
      <c r="M27" s="64">
        <v>2.4072725766028725E-3</v>
      </c>
    </row>
    <row r="28" spans="2:13" x14ac:dyDescent="0.3">
      <c r="B28" s="28">
        <v>516000</v>
      </c>
      <c r="C28" s="30" t="s">
        <v>112</v>
      </c>
      <c r="D28" s="6">
        <v>7897.1500000000015</v>
      </c>
      <c r="E28" s="98">
        <v>4</v>
      </c>
      <c r="F28" s="61">
        <v>20</v>
      </c>
      <c r="G28" s="62" t="s">
        <v>217</v>
      </c>
      <c r="H28" s="70">
        <v>1849.71</v>
      </c>
      <c r="I28" s="70">
        <v>386.72</v>
      </c>
      <c r="J28" s="70">
        <v>337</v>
      </c>
      <c r="K28" s="63">
        <v>-0.81780927821117899</v>
      </c>
      <c r="L28" s="63">
        <v>-0.12856847331402577</v>
      </c>
      <c r="M28" s="64">
        <v>1.3247940073080671E-3</v>
      </c>
    </row>
    <row r="29" spans="2:13" x14ac:dyDescent="0.3">
      <c r="B29" s="28">
        <v>516600</v>
      </c>
      <c r="C29" s="30" t="s">
        <v>10</v>
      </c>
      <c r="D29" s="6">
        <v>38126.160000000003</v>
      </c>
      <c r="E29" s="98">
        <v>60</v>
      </c>
      <c r="F29" s="67">
        <v>21</v>
      </c>
      <c r="G29" s="66" t="s">
        <v>81</v>
      </c>
      <c r="H29" s="70">
        <v>-1383.77</v>
      </c>
      <c r="I29" s="70">
        <v>-319.95</v>
      </c>
      <c r="J29" s="70">
        <v>-276.85000000000002</v>
      </c>
      <c r="K29" s="63">
        <v>-0.79993062430895301</v>
      </c>
      <c r="L29" s="63">
        <v>-0.13470854821065781</v>
      </c>
      <c r="M29" s="64">
        <v>-1.0883359671312713E-3</v>
      </c>
    </row>
    <row r="30" spans="2:13" x14ac:dyDescent="0.3">
      <c r="B30" s="28">
        <v>517000</v>
      </c>
      <c r="C30" s="30" t="s">
        <v>113</v>
      </c>
      <c r="D30" s="6">
        <v>7032.4000000000005</v>
      </c>
      <c r="E30" s="98">
        <v>61</v>
      </c>
      <c r="F30" s="67">
        <v>22</v>
      </c>
      <c r="G30" s="66" t="s">
        <v>226</v>
      </c>
      <c r="H30" s="70">
        <v>-442.24</v>
      </c>
      <c r="I30" s="70">
        <v>-308.52999999999997</v>
      </c>
      <c r="J30" s="70">
        <v>-374.75</v>
      </c>
      <c r="K30" s="63">
        <v>-0.15260944283646893</v>
      </c>
      <c r="L30" s="63">
        <v>0.21463066800635278</v>
      </c>
      <c r="M30" s="64">
        <v>-1.473194522963496E-3</v>
      </c>
    </row>
    <row r="31" spans="2:13" x14ac:dyDescent="0.3">
      <c r="B31" s="28">
        <v>517500</v>
      </c>
      <c r="C31" s="30" t="s">
        <v>114</v>
      </c>
      <c r="D31" s="6">
        <v>4309.46</v>
      </c>
      <c r="E31" s="98">
        <v>62</v>
      </c>
      <c r="F31" s="67">
        <v>23</v>
      </c>
      <c r="G31" s="66" t="s">
        <v>159</v>
      </c>
      <c r="H31" s="70">
        <v>-462.54</v>
      </c>
      <c r="I31" s="70">
        <v>-381.93</v>
      </c>
      <c r="J31" s="70">
        <v>-403.52</v>
      </c>
      <c r="K31" s="63">
        <v>-0.12759977515458132</v>
      </c>
      <c r="L31" s="63">
        <v>5.6528683266567015E-2</v>
      </c>
      <c r="M31" s="64">
        <v>-1.5862934060206267E-3</v>
      </c>
    </row>
    <row r="32" spans="2:13" x14ac:dyDescent="0.3">
      <c r="B32" s="28">
        <v>518000</v>
      </c>
      <c r="C32" s="30" t="s">
        <v>115</v>
      </c>
      <c r="D32" s="6">
        <v>9509.2300000000014</v>
      </c>
      <c r="E32" s="98">
        <v>33</v>
      </c>
      <c r="F32" s="43">
        <v>24</v>
      </c>
      <c r="G32" s="44" t="s">
        <v>65</v>
      </c>
      <c r="H32" s="45">
        <v>5741.74</v>
      </c>
      <c r="I32" s="45">
        <v>3864.17</v>
      </c>
      <c r="J32" s="45"/>
      <c r="K32" s="46">
        <v>-1</v>
      </c>
      <c r="L32" s="46">
        <v>-1</v>
      </c>
      <c r="M32" s="47">
        <v>0</v>
      </c>
    </row>
    <row r="33" spans="2:13" ht="13.8" customHeight="1" x14ac:dyDescent="0.3">
      <c r="B33" s="31">
        <v>519000</v>
      </c>
      <c r="C33" s="32" t="s">
        <v>11</v>
      </c>
      <c r="D33" s="7">
        <v>68692.359999999986</v>
      </c>
      <c r="E33" s="98">
        <v>58</v>
      </c>
      <c r="F33" s="43">
        <v>25</v>
      </c>
      <c r="G33" s="44" t="s">
        <v>76</v>
      </c>
      <c r="H33" s="45">
        <v>841.99</v>
      </c>
      <c r="I33" s="45">
        <v>-562.48</v>
      </c>
      <c r="J33" s="45">
        <v>0</v>
      </c>
      <c r="K33" s="46">
        <v>-1</v>
      </c>
      <c r="L33" s="46">
        <v>-1</v>
      </c>
      <c r="M33" s="47">
        <v>0</v>
      </c>
    </row>
    <row r="34" spans="2:13" x14ac:dyDescent="0.3">
      <c r="B34" s="28">
        <v>570000</v>
      </c>
      <c r="C34" s="37" t="s">
        <v>22</v>
      </c>
      <c r="D34" s="6">
        <v>111163.82</v>
      </c>
      <c r="E34" s="98">
        <v>63</v>
      </c>
      <c r="F34" s="299">
        <v>26</v>
      </c>
      <c r="G34" s="300" t="s">
        <v>160</v>
      </c>
      <c r="H34" s="301">
        <v>-967.51</v>
      </c>
      <c r="I34" s="301">
        <v>-1233.56</v>
      </c>
      <c r="J34" s="301">
        <v>0</v>
      </c>
      <c r="K34" s="302">
        <v>-1</v>
      </c>
      <c r="L34" s="302">
        <v>-1</v>
      </c>
      <c r="M34" s="303">
        <v>0</v>
      </c>
    </row>
    <row r="35" spans="2:13" x14ac:dyDescent="0.3">
      <c r="B35" s="33"/>
      <c r="C35" s="34" t="s">
        <v>23</v>
      </c>
      <c r="D35" s="8">
        <v>4702.5299999999988</v>
      </c>
      <c r="E35" s="98"/>
      <c r="F35" s="329" t="s">
        <v>77</v>
      </c>
      <c r="G35" s="330"/>
      <c r="H35" s="69">
        <v>236498.35</v>
      </c>
      <c r="I35" s="69">
        <v>209085.92</v>
      </c>
      <c r="J35" s="69">
        <v>254379.17</v>
      </c>
      <c r="K35" s="96">
        <f>+(J35/H35)-1</f>
        <v>7.5606531715760372E-2</v>
      </c>
      <c r="L35" s="96">
        <v>0.21662506016665284</v>
      </c>
      <c r="M35" s="96">
        <v>1.0000000000000002</v>
      </c>
    </row>
    <row r="36" spans="2:13" x14ac:dyDescent="0.3">
      <c r="B36" s="33"/>
      <c r="C36" s="35" t="s">
        <v>24</v>
      </c>
      <c r="D36" s="8">
        <v>15464.939999999999</v>
      </c>
      <c r="E36" s="98"/>
      <c r="M36" s="272" t="s">
        <v>224</v>
      </c>
    </row>
    <row r="37" spans="2:13" x14ac:dyDescent="0.3">
      <c r="B37" s="33"/>
      <c r="C37" s="36" t="s">
        <v>25</v>
      </c>
      <c r="D37" s="8">
        <v>111163.81999999999</v>
      </c>
      <c r="E37" s="98"/>
      <c r="H37" s="282"/>
      <c r="M37" s="270" t="s">
        <v>43</v>
      </c>
    </row>
    <row r="38" spans="2:13" x14ac:dyDescent="0.3">
      <c r="B38" s="28">
        <v>590000</v>
      </c>
      <c r="C38" s="29" t="s">
        <v>26</v>
      </c>
      <c r="D38" s="6">
        <v>254379.16999999998</v>
      </c>
      <c r="M38" s="271" t="s">
        <v>233</v>
      </c>
    </row>
    <row r="39" spans="2:13" x14ac:dyDescent="0.3">
      <c r="B39" s="288" t="s">
        <v>224</v>
      </c>
      <c r="C39" s="26"/>
      <c r="M39" s="285" t="s">
        <v>234</v>
      </c>
    </row>
    <row r="40" spans="2:13" x14ac:dyDescent="0.3">
      <c r="B40" s="288" t="s">
        <v>43</v>
      </c>
      <c r="C40" s="170"/>
      <c r="M40" s="271" t="s">
        <v>235</v>
      </c>
    </row>
    <row r="41" spans="2:13" x14ac:dyDescent="0.3">
      <c r="B41" s="284" t="s">
        <v>116</v>
      </c>
      <c r="C41" s="100"/>
      <c r="G41" s="269" t="s">
        <v>228</v>
      </c>
    </row>
    <row r="42" spans="2:13" x14ac:dyDescent="0.3">
      <c r="G42" s="304" t="s">
        <v>242</v>
      </c>
    </row>
    <row r="48" spans="2:13" x14ac:dyDescent="0.3">
      <c r="C48"/>
      <c r="D48"/>
      <c r="E48"/>
    </row>
    <row r="49" spans="3:5" x14ac:dyDescent="0.3">
      <c r="C49"/>
      <c r="D49"/>
      <c r="E49"/>
    </row>
    <row r="50" spans="3:5" x14ac:dyDescent="0.3">
      <c r="C50"/>
      <c r="D50"/>
      <c r="E50"/>
    </row>
    <row r="51" spans="3:5" x14ac:dyDescent="0.3">
      <c r="C51"/>
      <c r="D51"/>
      <c r="E51"/>
    </row>
    <row r="52" spans="3:5" x14ac:dyDescent="0.3">
      <c r="C52"/>
      <c r="D52"/>
      <c r="E52"/>
    </row>
    <row r="53" spans="3:5" x14ac:dyDescent="0.3">
      <c r="C53"/>
      <c r="D53"/>
      <c r="E53"/>
    </row>
    <row r="54" spans="3:5" x14ac:dyDescent="0.3">
      <c r="C54"/>
      <c r="D54"/>
      <c r="E54"/>
    </row>
    <row r="55" spans="3:5" x14ac:dyDescent="0.3">
      <c r="C55"/>
      <c r="D55"/>
      <c r="E55"/>
    </row>
    <row r="56" spans="3:5" x14ac:dyDescent="0.3">
      <c r="C56"/>
      <c r="D56"/>
      <c r="E56"/>
    </row>
    <row r="57" spans="3:5" x14ac:dyDescent="0.3">
      <c r="C57"/>
      <c r="D57"/>
      <c r="E57"/>
    </row>
    <row r="58" spans="3:5" x14ac:dyDescent="0.3">
      <c r="C58"/>
      <c r="D58"/>
      <c r="E58"/>
    </row>
    <row r="59" spans="3:5" x14ac:dyDescent="0.3">
      <c r="C59"/>
      <c r="D59"/>
      <c r="E59"/>
    </row>
    <row r="60" spans="3:5" x14ac:dyDescent="0.3">
      <c r="C60"/>
      <c r="D60"/>
      <c r="E60"/>
    </row>
    <row r="61" spans="3:5" x14ac:dyDescent="0.3">
      <c r="C61"/>
      <c r="D61"/>
      <c r="E61"/>
    </row>
    <row r="62" spans="3:5" x14ac:dyDescent="0.3">
      <c r="C62"/>
      <c r="D62"/>
      <c r="E62"/>
    </row>
    <row r="63" spans="3:5" x14ac:dyDescent="0.3">
      <c r="C63"/>
      <c r="D63"/>
      <c r="E63"/>
    </row>
    <row r="64" spans="3:5" x14ac:dyDescent="0.3">
      <c r="C64"/>
      <c r="D64"/>
      <c r="E64"/>
    </row>
    <row r="65" spans="3:5" x14ac:dyDescent="0.3">
      <c r="C65"/>
      <c r="D65"/>
      <c r="E65"/>
    </row>
    <row r="66" spans="3:5" x14ac:dyDescent="0.3">
      <c r="C66"/>
      <c r="D66"/>
      <c r="E66"/>
    </row>
    <row r="67" spans="3:5" x14ac:dyDescent="0.3">
      <c r="C67"/>
      <c r="D67"/>
      <c r="E67"/>
    </row>
    <row r="68" spans="3:5" x14ac:dyDescent="0.3">
      <c r="C68"/>
      <c r="D68"/>
      <c r="E68"/>
    </row>
    <row r="69" spans="3:5" x14ac:dyDescent="0.3">
      <c r="C69"/>
      <c r="D69"/>
      <c r="E69"/>
    </row>
    <row r="70" spans="3:5" x14ac:dyDescent="0.3">
      <c r="C70"/>
      <c r="D70"/>
      <c r="E70"/>
    </row>
    <row r="71" spans="3:5" x14ac:dyDescent="0.3">
      <c r="C71"/>
      <c r="D71"/>
      <c r="E71"/>
    </row>
    <row r="72" spans="3:5" x14ac:dyDescent="0.3">
      <c r="C72"/>
      <c r="D72"/>
      <c r="E72"/>
    </row>
    <row r="73" spans="3:5" x14ac:dyDescent="0.3">
      <c r="C73"/>
      <c r="D73"/>
      <c r="E73"/>
    </row>
    <row r="74" spans="3:5" x14ac:dyDescent="0.3">
      <c r="C74"/>
      <c r="D74"/>
      <c r="E74"/>
    </row>
    <row r="75" spans="3:5" x14ac:dyDescent="0.3">
      <c r="C75"/>
      <c r="D75"/>
      <c r="E75"/>
    </row>
    <row r="76" spans="3:5" x14ac:dyDescent="0.3">
      <c r="C76"/>
      <c r="D76"/>
      <c r="E76"/>
    </row>
    <row r="77" spans="3:5" x14ac:dyDescent="0.3">
      <c r="C77"/>
      <c r="D77"/>
      <c r="E77"/>
    </row>
  </sheetData>
  <mergeCells count="4">
    <mergeCell ref="B6:C6"/>
    <mergeCell ref="F6:M6"/>
    <mergeCell ref="F8:G8"/>
    <mergeCell ref="F35:G35"/>
  </mergeCells>
  <conditionalFormatting sqref="K9:L31">
    <cfRule type="cellIs" dxfId="17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L71"/>
  <sheetViews>
    <sheetView showGridLines="0" zoomScale="55" zoomScaleNormal="55" workbookViewId="0">
      <pane xSplit="3" ySplit="9" topLeftCell="N31" activePane="bottomRight" state="frozen"/>
      <selection pane="topRight" activeCell="D1" sqref="D1"/>
      <selection pane="bottomLeft" activeCell="A10" sqref="A10"/>
      <selection pane="bottomRight" activeCell="O40" sqref="O40"/>
    </sheetView>
  </sheetViews>
  <sheetFormatPr baseColWidth="10" defaultColWidth="0" defaultRowHeight="12" x14ac:dyDescent="0.25"/>
  <cols>
    <col min="1" max="1" width="4.5546875" style="111" customWidth="1"/>
    <col min="2" max="2" width="17.21875" style="111" customWidth="1"/>
    <col min="3" max="3" width="66.77734375" style="111" customWidth="1"/>
    <col min="4" max="4" width="11.21875" style="111" bestFit="1" customWidth="1"/>
    <col min="5" max="5" width="13" style="111" customWidth="1"/>
    <col min="6" max="6" width="10.77734375" style="111" customWidth="1"/>
    <col min="7" max="7" width="11.6640625" style="111" bestFit="1" customWidth="1"/>
    <col min="8" max="8" width="13.21875" style="111" bestFit="1" customWidth="1"/>
    <col min="9" max="9" width="10.77734375" style="111" customWidth="1"/>
    <col min="10" max="10" width="18.33203125" style="111" bestFit="1" customWidth="1"/>
    <col min="11" max="12" width="10.77734375" style="111" customWidth="1"/>
    <col min="13" max="13" width="11.33203125" style="111" customWidth="1"/>
    <col min="14" max="14" width="13.44140625" style="111" bestFit="1" customWidth="1"/>
    <col min="15" max="15" width="18.33203125" style="111" bestFit="1" customWidth="1"/>
    <col min="16" max="16" width="10.77734375" style="111" customWidth="1"/>
    <col min="17" max="17" width="19.109375" style="111" bestFit="1" customWidth="1"/>
    <col min="18" max="19" width="10.77734375" style="111" customWidth="1"/>
    <col min="20" max="20" width="13.88671875" style="111" bestFit="1" customWidth="1"/>
    <col min="21" max="24" width="10.77734375" style="111" customWidth="1"/>
    <col min="25" max="25" width="12.5546875" style="111" customWidth="1"/>
    <col min="26" max="27" width="11.5546875" style="111" customWidth="1"/>
    <col min="28" max="35" width="10.77734375" style="111" customWidth="1"/>
    <col min="36" max="36" width="13.44140625" style="111" customWidth="1"/>
    <col min="37" max="37" width="9.33203125" style="111" customWidth="1"/>
    <col min="38" max="38" width="0" style="111" hidden="1" customWidth="1"/>
    <col min="39" max="16384" width="9.33203125" style="111" hidden="1"/>
  </cols>
  <sheetData>
    <row r="1" spans="1:37" ht="14.4" x14ac:dyDescent="0.3">
      <c r="A1" s="110"/>
      <c r="B1" s="87"/>
    </row>
    <row r="2" spans="1:37" ht="15.6" x14ac:dyDescent="0.3">
      <c r="A2" s="87"/>
      <c r="B2" s="112"/>
      <c r="C2" s="23" t="s">
        <v>2</v>
      </c>
    </row>
    <row r="3" spans="1:37" ht="15.6" x14ac:dyDescent="0.3">
      <c r="A3" s="87"/>
      <c r="B3" s="112"/>
      <c r="C3" s="23" t="s">
        <v>1</v>
      </c>
    </row>
    <row r="4" spans="1:37" ht="16.2" thickBot="1" x14ac:dyDescent="0.35">
      <c r="A4" s="87"/>
      <c r="B4" s="25"/>
      <c r="C4" s="25" t="s">
        <v>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7" ht="15" thickTop="1" x14ac:dyDescent="0.3">
      <c r="A5" s="87"/>
      <c r="B5" s="3"/>
      <c r="C5" s="113"/>
    </row>
    <row r="6" spans="1:37" ht="13.2" x14ac:dyDescent="0.25">
      <c r="B6" s="324" t="s">
        <v>182</v>
      </c>
      <c r="C6" s="325"/>
    </row>
    <row r="7" spans="1:37" x14ac:dyDescent="0.25">
      <c r="B7" s="114"/>
      <c r="D7" s="295">
        <v>3</v>
      </c>
      <c r="E7" s="295">
        <v>4</v>
      </c>
      <c r="F7" s="295">
        <v>5</v>
      </c>
      <c r="G7" s="295">
        <v>6</v>
      </c>
      <c r="H7" s="295">
        <v>7</v>
      </c>
      <c r="I7" s="295">
        <v>8</v>
      </c>
      <c r="J7" s="295">
        <v>9</v>
      </c>
      <c r="K7" s="295">
        <v>10</v>
      </c>
      <c r="L7" s="295">
        <v>11</v>
      </c>
      <c r="M7" s="295">
        <v>12</v>
      </c>
      <c r="N7" s="295">
        <v>13</v>
      </c>
      <c r="O7" s="295">
        <v>14</v>
      </c>
      <c r="P7" s="295">
        <v>15</v>
      </c>
      <c r="Q7" s="295">
        <v>16</v>
      </c>
      <c r="R7" s="295">
        <v>17</v>
      </c>
      <c r="S7" s="295">
        <v>18</v>
      </c>
      <c r="T7" s="295">
        <v>19</v>
      </c>
      <c r="U7" s="295">
        <v>20</v>
      </c>
      <c r="V7" s="295">
        <v>21</v>
      </c>
      <c r="W7" s="295">
        <v>22</v>
      </c>
      <c r="X7" s="295">
        <v>23</v>
      </c>
      <c r="Y7" s="295">
        <v>24</v>
      </c>
      <c r="Z7" s="295">
        <v>25</v>
      </c>
      <c r="AA7" s="295">
        <v>26</v>
      </c>
      <c r="AB7" s="295">
        <v>27</v>
      </c>
      <c r="AC7" s="295">
        <v>28</v>
      </c>
      <c r="AD7" s="295">
        <v>29</v>
      </c>
      <c r="AE7" s="295">
        <v>30</v>
      </c>
      <c r="AF7" s="295">
        <v>31</v>
      </c>
      <c r="AG7" s="295">
        <v>32</v>
      </c>
      <c r="AH7" s="295">
        <v>33</v>
      </c>
      <c r="AI7" s="295">
        <v>34</v>
      </c>
      <c r="AJ7" s="296"/>
    </row>
    <row r="8" spans="1:37" ht="12.75" customHeight="1" x14ac:dyDescent="0.25">
      <c r="B8" s="333" t="s">
        <v>154</v>
      </c>
      <c r="C8" s="116" t="s">
        <v>155</v>
      </c>
      <c r="D8" s="117">
        <v>3</v>
      </c>
      <c r="E8" s="117">
        <v>4</v>
      </c>
      <c r="F8" s="117">
        <v>6</v>
      </c>
      <c r="G8" s="117">
        <v>7</v>
      </c>
      <c r="H8" s="117">
        <v>12</v>
      </c>
      <c r="I8" s="117">
        <v>15</v>
      </c>
      <c r="J8" s="117">
        <v>16</v>
      </c>
      <c r="K8" s="117">
        <v>18</v>
      </c>
      <c r="L8" s="117">
        <v>19</v>
      </c>
      <c r="M8" s="117">
        <v>20</v>
      </c>
      <c r="N8" s="117">
        <v>21</v>
      </c>
      <c r="O8" s="117">
        <v>22</v>
      </c>
      <c r="P8" s="117">
        <v>23</v>
      </c>
      <c r="Q8" s="117">
        <v>24</v>
      </c>
      <c r="R8" s="117">
        <v>25</v>
      </c>
      <c r="S8" s="117">
        <v>27</v>
      </c>
      <c r="T8" s="117">
        <v>31</v>
      </c>
      <c r="U8" s="117">
        <v>33</v>
      </c>
      <c r="V8" s="117">
        <v>34</v>
      </c>
      <c r="W8" s="117">
        <v>38</v>
      </c>
      <c r="X8" s="117">
        <v>39</v>
      </c>
      <c r="Y8" s="117">
        <v>40</v>
      </c>
      <c r="Z8" s="117">
        <v>42</v>
      </c>
      <c r="AA8" s="117">
        <v>49</v>
      </c>
      <c r="AB8" s="117">
        <v>56</v>
      </c>
      <c r="AC8" s="117">
        <v>57</v>
      </c>
      <c r="AD8" s="117">
        <v>58</v>
      </c>
      <c r="AE8" s="117">
        <v>59</v>
      </c>
      <c r="AF8" s="117">
        <v>60</v>
      </c>
      <c r="AG8" s="117">
        <v>61</v>
      </c>
      <c r="AH8" s="117">
        <v>62</v>
      </c>
      <c r="AI8" s="117">
        <v>63</v>
      </c>
      <c r="AJ8" s="331" t="s">
        <v>77</v>
      </c>
    </row>
    <row r="9" spans="1:37" ht="36" x14ac:dyDescent="0.25">
      <c r="B9" s="334"/>
      <c r="C9" s="119" t="s">
        <v>156</v>
      </c>
      <c r="D9" s="118" t="s">
        <v>63</v>
      </c>
      <c r="E9" s="118" t="s">
        <v>217</v>
      </c>
      <c r="F9" s="118" t="s">
        <v>70</v>
      </c>
      <c r="G9" s="118" t="s">
        <v>68</v>
      </c>
      <c r="H9" s="118" t="s">
        <v>73</v>
      </c>
      <c r="I9" s="118" t="s">
        <v>82</v>
      </c>
      <c r="J9" s="118" t="s">
        <v>57</v>
      </c>
      <c r="K9" s="118" t="s">
        <v>67</v>
      </c>
      <c r="L9" s="118" t="s">
        <v>157</v>
      </c>
      <c r="M9" s="118" t="s">
        <v>60</v>
      </c>
      <c r="N9" s="118" t="s">
        <v>61</v>
      </c>
      <c r="O9" s="118" t="s">
        <v>62</v>
      </c>
      <c r="P9" s="118" t="s">
        <v>216</v>
      </c>
      <c r="Q9" s="118" t="s">
        <v>78</v>
      </c>
      <c r="R9" s="120" t="s">
        <v>66</v>
      </c>
      <c r="S9" s="120" t="s">
        <v>79</v>
      </c>
      <c r="T9" s="120" t="s">
        <v>58</v>
      </c>
      <c r="U9" s="120" t="s">
        <v>65</v>
      </c>
      <c r="V9" s="120" t="s">
        <v>74</v>
      </c>
      <c r="W9" s="120" t="s">
        <v>71</v>
      </c>
      <c r="X9" s="120" t="s">
        <v>64</v>
      </c>
      <c r="Y9" s="120" t="s">
        <v>72</v>
      </c>
      <c r="Z9" s="120" t="s">
        <v>59</v>
      </c>
      <c r="AA9" s="120" t="s">
        <v>158</v>
      </c>
      <c r="AB9" s="120" t="s">
        <v>80</v>
      </c>
      <c r="AC9" s="120" t="s">
        <v>75</v>
      </c>
      <c r="AD9" s="120" t="s">
        <v>76</v>
      </c>
      <c r="AE9" s="120" t="s">
        <v>69</v>
      </c>
      <c r="AF9" s="120" t="s">
        <v>81</v>
      </c>
      <c r="AG9" s="120" t="s">
        <v>153</v>
      </c>
      <c r="AH9" s="120" t="s">
        <v>159</v>
      </c>
      <c r="AI9" s="120" t="s">
        <v>160</v>
      </c>
      <c r="AJ9" s="332"/>
    </row>
    <row r="10" spans="1:37" ht="14.4" x14ac:dyDescent="0.25">
      <c r="A10" s="115"/>
      <c r="B10" s="121">
        <v>300000</v>
      </c>
      <c r="C10" s="122" t="s">
        <v>6</v>
      </c>
      <c r="D10" s="123">
        <v>88056.26</v>
      </c>
      <c r="E10" s="123">
        <v>59639</v>
      </c>
      <c r="F10" s="123">
        <v>14237.47</v>
      </c>
      <c r="G10" s="123">
        <v>179147.67</v>
      </c>
      <c r="H10" s="123">
        <v>243285.15</v>
      </c>
      <c r="I10" s="123">
        <v>0</v>
      </c>
      <c r="J10" s="123">
        <v>94930</v>
      </c>
      <c r="K10" s="123">
        <v>54914.03</v>
      </c>
      <c r="L10" s="123">
        <v>0</v>
      </c>
      <c r="M10" s="123">
        <v>55309.45</v>
      </c>
      <c r="N10" s="123">
        <v>228878.57</v>
      </c>
      <c r="O10" s="123">
        <v>283260.71999999997</v>
      </c>
      <c r="P10" s="123">
        <v>70881</v>
      </c>
      <c r="Q10" s="123">
        <v>172455.32</v>
      </c>
      <c r="R10" s="123">
        <v>30793.84</v>
      </c>
      <c r="S10" s="123">
        <v>0</v>
      </c>
      <c r="T10" s="123">
        <v>440064.32</v>
      </c>
      <c r="U10" s="123">
        <v>0</v>
      </c>
      <c r="V10" s="123">
        <v>48975</v>
      </c>
      <c r="W10" s="123">
        <v>17695.57</v>
      </c>
      <c r="X10" s="123">
        <v>41026.230000000003</v>
      </c>
      <c r="Y10" s="123">
        <v>53995.54</v>
      </c>
      <c r="Z10" s="123">
        <v>194357.79</v>
      </c>
      <c r="AA10" s="123">
        <v>0</v>
      </c>
      <c r="AB10" s="123">
        <v>0</v>
      </c>
      <c r="AC10" s="123">
        <v>0</v>
      </c>
      <c r="AD10" s="123">
        <v>0</v>
      </c>
      <c r="AE10" s="123">
        <v>21322.93</v>
      </c>
      <c r="AF10" s="123">
        <v>14203.37</v>
      </c>
      <c r="AG10" s="123">
        <v>10828.4</v>
      </c>
      <c r="AH10" s="123">
        <v>9333.06</v>
      </c>
      <c r="AI10" s="123">
        <v>0</v>
      </c>
      <c r="AJ10" s="123">
        <v>2427590.6900000009</v>
      </c>
      <c r="AK10" s="115"/>
    </row>
    <row r="11" spans="1:37" ht="14.4" x14ac:dyDescent="0.25">
      <c r="A11" s="115"/>
      <c r="B11" s="121">
        <v>400000</v>
      </c>
      <c r="C11" s="122" t="s">
        <v>7</v>
      </c>
      <c r="D11" s="123">
        <v>31305.91</v>
      </c>
      <c r="E11" s="123">
        <v>4600</v>
      </c>
      <c r="F11" s="123">
        <v>5757.77</v>
      </c>
      <c r="G11" s="123">
        <v>19125.88</v>
      </c>
      <c r="H11" s="123">
        <v>89831.17</v>
      </c>
      <c r="I11" s="123">
        <v>0</v>
      </c>
      <c r="J11" s="123">
        <v>93845</v>
      </c>
      <c r="K11" s="123">
        <v>13193.88</v>
      </c>
      <c r="L11" s="123">
        <v>0</v>
      </c>
      <c r="M11" s="123">
        <v>36808.21</v>
      </c>
      <c r="N11" s="123">
        <v>43210.79</v>
      </c>
      <c r="O11" s="123">
        <v>90419.97</v>
      </c>
      <c r="P11" s="123">
        <v>16866</v>
      </c>
      <c r="Q11" s="123">
        <v>53162.84</v>
      </c>
      <c r="R11" s="123">
        <v>19522.77</v>
      </c>
      <c r="S11" s="123">
        <v>0</v>
      </c>
      <c r="T11" s="123">
        <v>161431.22</v>
      </c>
      <c r="U11" s="123">
        <v>0</v>
      </c>
      <c r="V11" s="123">
        <v>8840</v>
      </c>
      <c r="W11" s="123">
        <v>8542.68</v>
      </c>
      <c r="X11" s="123">
        <v>18285.830000000002</v>
      </c>
      <c r="Y11" s="123">
        <v>20334.78</v>
      </c>
      <c r="Z11" s="123">
        <v>59967.71</v>
      </c>
      <c r="AA11" s="123">
        <v>0</v>
      </c>
      <c r="AB11" s="123">
        <v>0</v>
      </c>
      <c r="AC11" s="123">
        <v>0</v>
      </c>
      <c r="AD11" s="123">
        <v>0</v>
      </c>
      <c r="AE11" s="123">
        <v>10763.78</v>
      </c>
      <c r="AF11" s="123">
        <v>6110.69</v>
      </c>
      <c r="AG11" s="123">
        <v>1489.92</v>
      </c>
      <c r="AH11" s="123">
        <v>4465.0200000000004</v>
      </c>
      <c r="AI11" s="123">
        <v>0</v>
      </c>
      <c r="AJ11" s="123">
        <v>817881.82</v>
      </c>
      <c r="AK11" s="115"/>
    </row>
    <row r="12" spans="1:37" ht="14.4" x14ac:dyDescent="0.25">
      <c r="A12" s="115"/>
      <c r="B12" s="124">
        <v>410300</v>
      </c>
      <c r="C12" s="125" t="s">
        <v>161</v>
      </c>
      <c r="D12" s="126">
        <v>1010.8</v>
      </c>
      <c r="E12" s="126">
        <v>146</v>
      </c>
      <c r="F12" s="126">
        <v>39.44</v>
      </c>
      <c r="G12" s="126">
        <v>44.79</v>
      </c>
      <c r="H12" s="126">
        <v>28.5</v>
      </c>
      <c r="I12" s="126">
        <v>0</v>
      </c>
      <c r="J12" s="126">
        <v>979</v>
      </c>
      <c r="K12" s="126">
        <v>163.41999999999999</v>
      </c>
      <c r="L12" s="126">
        <v>0</v>
      </c>
      <c r="M12" s="126">
        <v>1709.66</v>
      </c>
      <c r="N12" s="126">
        <v>47.92</v>
      </c>
      <c r="O12" s="126">
        <v>567.80999999999995</v>
      </c>
      <c r="P12" s="126">
        <v>792</v>
      </c>
      <c r="Q12" s="126">
        <v>2623.2</v>
      </c>
      <c r="R12" s="126">
        <v>479.34</v>
      </c>
      <c r="S12" s="126">
        <v>0</v>
      </c>
      <c r="T12" s="126">
        <v>2835.54</v>
      </c>
      <c r="U12" s="126">
        <v>0</v>
      </c>
      <c r="V12" s="126">
        <v>259</v>
      </c>
      <c r="W12" s="126">
        <v>43.44</v>
      </c>
      <c r="X12" s="126">
        <v>0</v>
      </c>
      <c r="Y12" s="126">
        <v>37.46</v>
      </c>
      <c r="Z12" s="126">
        <v>726.84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201.64</v>
      </c>
      <c r="AG12" s="126">
        <v>0</v>
      </c>
      <c r="AH12" s="126">
        <v>0</v>
      </c>
      <c r="AI12" s="126">
        <v>0</v>
      </c>
      <c r="AJ12" s="126">
        <v>12735.799999999997</v>
      </c>
      <c r="AK12" s="115"/>
    </row>
    <row r="13" spans="1:37" ht="14.4" x14ac:dyDescent="0.25">
      <c r="A13" s="115"/>
      <c r="B13" s="124">
        <v>410400</v>
      </c>
      <c r="C13" s="125" t="s">
        <v>162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20.59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53.93</v>
      </c>
      <c r="AF13" s="126">
        <v>0</v>
      </c>
      <c r="AG13" s="126">
        <v>0</v>
      </c>
      <c r="AH13" s="126">
        <v>0</v>
      </c>
      <c r="AI13" s="126">
        <v>0</v>
      </c>
      <c r="AJ13" s="126">
        <v>74.52</v>
      </c>
      <c r="AK13" s="115"/>
    </row>
    <row r="14" spans="1:37" ht="14.4" x14ac:dyDescent="0.25">
      <c r="A14" s="115"/>
      <c r="B14" s="124">
        <v>410500</v>
      </c>
      <c r="C14" s="125" t="s">
        <v>163</v>
      </c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15"/>
    </row>
    <row r="15" spans="1:37" ht="14.4" x14ac:dyDescent="0.25">
      <c r="A15" s="115"/>
      <c r="B15" s="124">
        <v>410600</v>
      </c>
      <c r="C15" s="125" t="s">
        <v>164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15"/>
    </row>
    <row r="16" spans="1:37" ht="14.4" x14ac:dyDescent="0.25">
      <c r="A16" s="115"/>
      <c r="B16" s="124">
        <v>410700</v>
      </c>
      <c r="C16" s="125" t="s">
        <v>165</v>
      </c>
      <c r="D16" s="126">
        <v>466.38</v>
      </c>
      <c r="E16" s="126">
        <v>0</v>
      </c>
      <c r="F16" s="126">
        <v>114.74</v>
      </c>
      <c r="G16" s="126">
        <v>142.68</v>
      </c>
      <c r="H16" s="126">
        <v>2089.21</v>
      </c>
      <c r="I16" s="126">
        <v>0</v>
      </c>
      <c r="J16" s="126">
        <v>977</v>
      </c>
      <c r="K16" s="126">
        <v>453.23</v>
      </c>
      <c r="L16" s="126">
        <v>0</v>
      </c>
      <c r="M16" s="126">
        <v>3380.15</v>
      </c>
      <c r="N16" s="126">
        <v>517.95000000000005</v>
      </c>
      <c r="O16" s="126">
        <v>0</v>
      </c>
      <c r="P16" s="126">
        <v>0</v>
      </c>
      <c r="Q16" s="126">
        <v>0</v>
      </c>
      <c r="R16" s="126">
        <v>260.44</v>
      </c>
      <c r="S16" s="126">
        <v>0</v>
      </c>
      <c r="T16" s="126">
        <v>44.32</v>
      </c>
      <c r="U16" s="126">
        <v>0</v>
      </c>
      <c r="V16" s="126">
        <v>1044</v>
      </c>
      <c r="W16" s="126">
        <v>181.8</v>
      </c>
      <c r="X16" s="126">
        <v>950.94</v>
      </c>
      <c r="Y16" s="126">
        <v>57.83</v>
      </c>
      <c r="Z16" s="126">
        <v>3427.83</v>
      </c>
      <c r="AA16" s="126">
        <v>0</v>
      </c>
      <c r="AB16" s="126">
        <v>0</v>
      </c>
      <c r="AC16" s="126">
        <v>0</v>
      </c>
      <c r="AD16" s="126">
        <v>0</v>
      </c>
      <c r="AE16" s="126">
        <v>331.34</v>
      </c>
      <c r="AF16" s="126">
        <v>0</v>
      </c>
      <c r="AG16" s="126">
        <v>0</v>
      </c>
      <c r="AH16" s="126">
        <v>0</v>
      </c>
      <c r="AI16" s="126">
        <v>0</v>
      </c>
      <c r="AJ16" s="126">
        <v>14439.839999999998</v>
      </c>
      <c r="AK16" s="115"/>
    </row>
    <row r="17" spans="1:37" ht="14.4" x14ac:dyDescent="0.25">
      <c r="A17" s="115"/>
      <c r="B17" s="124">
        <v>410800</v>
      </c>
      <c r="C17" s="125" t="s">
        <v>166</v>
      </c>
      <c r="D17" s="126">
        <v>964.69</v>
      </c>
      <c r="E17" s="126">
        <v>710</v>
      </c>
      <c r="F17" s="126">
        <v>0</v>
      </c>
      <c r="G17" s="126">
        <v>2248.25</v>
      </c>
      <c r="H17" s="126">
        <v>1343</v>
      </c>
      <c r="I17" s="126">
        <v>0</v>
      </c>
      <c r="J17" s="126">
        <v>61</v>
      </c>
      <c r="K17" s="126">
        <v>1447.8</v>
      </c>
      <c r="L17" s="126">
        <v>0</v>
      </c>
      <c r="M17" s="126">
        <v>0</v>
      </c>
      <c r="N17" s="126">
        <v>1059.01</v>
      </c>
      <c r="O17" s="126">
        <v>5466.19</v>
      </c>
      <c r="P17" s="126">
        <v>663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62</v>
      </c>
      <c r="W17" s="126">
        <v>9.67</v>
      </c>
      <c r="X17" s="126">
        <v>129.77000000000001</v>
      </c>
      <c r="Y17" s="126">
        <v>505.37</v>
      </c>
      <c r="Z17" s="126">
        <v>3570.69</v>
      </c>
      <c r="AA17" s="126">
        <v>0</v>
      </c>
      <c r="AB17" s="126">
        <v>0</v>
      </c>
      <c r="AC17" s="126">
        <v>0</v>
      </c>
      <c r="AD17" s="126">
        <v>0</v>
      </c>
      <c r="AE17" s="126">
        <v>1451.37</v>
      </c>
      <c r="AF17" s="126">
        <v>0</v>
      </c>
      <c r="AG17" s="126">
        <v>0</v>
      </c>
      <c r="AH17" s="126">
        <v>15.19</v>
      </c>
      <c r="AI17" s="126">
        <v>0</v>
      </c>
      <c r="AJ17" s="126">
        <v>19707</v>
      </c>
      <c r="AK17" s="115"/>
    </row>
    <row r="18" spans="1:37" ht="14.4" x14ac:dyDescent="0.25">
      <c r="A18" s="115"/>
      <c r="B18" s="124">
        <v>410900</v>
      </c>
      <c r="C18" s="125" t="s">
        <v>167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15"/>
    </row>
    <row r="19" spans="1:37" s="127" customFormat="1" ht="14.4" x14ac:dyDescent="0.25">
      <c r="A19" s="115"/>
      <c r="B19" s="124">
        <v>411100</v>
      </c>
      <c r="C19" s="125" t="s">
        <v>168</v>
      </c>
      <c r="D19" s="126">
        <v>0</v>
      </c>
      <c r="E19" s="126">
        <v>0</v>
      </c>
      <c r="F19" s="126">
        <v>54.05</v>
      </c>
      <c r="G19" s="126">
        <v>0</v>
      </c>
      <c r="H19" s="126">
        <v>538.35</v>
      </c>
      <c r="I19" s="126">
        <v>0</v>
      </c>
      <c r="J19" s="126">
        <v>0</v>
      </c>
      <c r="K19" s="126">
        <v>6.05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6">
        <v>0</v>
      </c>
      <c r="AE19" s="126">
        <v>0</v>
      </c>
      <c r="AF19" s="126">
        <v>0</v>
      </c>
      <c r="AG19" s="126">
        <v>0</v>
      </c>
      <c r="AH19" s="126">
        <v>0</v>
      </c>
      <c r="AI19" s="126">
        <v>0</v>
      </c>
      <c r="AJ19" s="126">
        <v>598.44999999999993</v>
      </c>
      <c r="AK19" s="115"/>
    </row>
    <row r="20" spans="1:37" s="127" customFormat="1" ht="14.4" x14ac:dyDescent="0.25">
      <c r="A20" s="115"/>
      <c r="B20" s="124">
        <v>411400</v>
      </c>
      <c r="C20" s="125" t="s">
        <v>169</v>
      </c>
      <c r="D20" s="126">
        <v>0</v>
      </c>
      <c r="E20" s="126">
        <v>0</v>
      </c>
      <c r="F20" s="126">
        <v>0</v>
      </c>
      <c r="G20" s="126">
        <v>0</v>
      </c>
      <c r="H20" s="126">
        <v>272.08999999999997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  <c r="X20" s="126">
        <v>0</v>
      </c>
      <c r="Y20" s="126">
        <v>0</v>
      </c>
      <c r="Z20" s="126">
        <v>0</v>
      </c>
      <c r="AA20" s="126">
        <v>0</v>
      </c>
      <c r="AB20" s="126">
        <v>0</v>
      </c>
      <c r="AC20" s="126">
        <v>0</v>
      </c>
      <c r="AD20" s="126">
        <v>0</v>
      </c>
      <c r="AE20" s="126">
        <v>0</v>
      </c>
      <c r="AF20" s="126">
        <v>0</v>
      </c>
      <c r="AG20" s="126">
        <v>162.91</v>
      </c>
      <c r="AH20" s="126">
        <v>0</v>
      </c>
      <c r="AI20" s="126">
        <v>0</v>
      </c>
      <c r="AJ20" s="126">
        <v>435</v>
      </c>
      <c r="AK20" s="115"/>
    </row>
    <row r="21" spans="1:37" ht="14.4" x14ac:dyDescent="0.25">
      <c r="A21" s="115"/>
      <c r="B21" s="121">
        <v>411500</v>
      </c>
      <c r="C21" s="128" t="s">
        <v>8</v>
      </c>
      <c r="D21" s="123">
        <v>27527.86</v>
      </c>
      <c r="E21" s="123">
        <v>2825</v>
      </c>
      <c r="F21" s="123">
        <v>5412.7</v>
      </c>
      <c r="G21" s="123">
        <v>6436</v>
      </c>
      <c r="H21" s="123">
        <v>51404.91</v>
      </c>
      <c r="I21" s="123">
        <v>0</v>
      </c>
      <c r="J21" s="123">
        <v>84449</v>
      </c>
      <c r="K21" s="123">
        <v>7965.31</v>
      </c>
      <c r="L21" s="123">
        <v>0</v>
      </c>
      <c r="M21" s="123">
        <v>22992.240000000002</v>
      </c>
      <c r="N21" s="123">
        <v>25594.65</v>
      </c>
      <c r="O21" s="123">
        <v>66898.73</v>
      </c>
      <c r="P21" s="123">
        <v>14273</v>
      </c>
      <c r="Q21" s="123">
        <v>50167.34</v>
      </c>
      <c r="R21" s="123">
        <v>17933.740000000002</v>
      </c>
      <c r="S21" s="123">
        <v>0</v>
      </c>
      <c r="T21" s="123">
        <v>133097.65</v>
      </c>
      <c r="U21" s="123">
        <v>0</v>
      </c>
      <c r="V21" s="123">
        <v>6752</v>
      </c>
      <c r="W21" s="123">
        <v>5069.49</v>
      </c>
      <c r="X21" s="123">
        <v>14606.24</v>
      </c>
      <c r="Y21" s="123">
        <v>10092.08</v>
      </c>
      <c r="Z21" s="123">
        <v>51036.03</v>
      </c>
      <c r="AA21" s="123">
        <v>0</v>
      </c>
      <c r="AB21" s="123">
        <v>0</v>
      </c>
      <c r="AC21" s="123">
        <v>0</v>
      </c>
      <c r="AD21" s="123">
        <v>0</v>
      </c>
      <c r="AE21" s="123">
        <v>8655.0300000000007</v>
      </c>
      <c r="AF21" s="123">
        <v>5863.7</v>
      </c>
      <c r="AG21" s="123">
        <v>1047.3699999999999</v>
      </c>
      <c r="AH21" s="123">
        <v>4387.1000000000004</v>
      </c>
      <c r="AI21" s="123">
        <v>0</v>
      </c>
      <c r="AJ21" s="123">
        <v>624487.16999999993</v>
      </c>
      <c r="AK21" s="115"/>
    </row>
    <row r="22" spans="1:37" ht="14.4" x14ac:dyDescent="0.25">
      <c r="A22" s="115"/>
      <c r="B22" s="124">
        <v>412300</v>
      </c>
      <c r="C22" s="125" t="s">
        <v>170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64.48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0</v>
      </c>
      <c r="AH22" s="126">
        <v>0</v>
      </c>
      <c r="AI22" s="126">
        <v>0</v>
      </c>
      <c r="AJ22" s="126">
        <v>64.48</v>
      </c>
      <c r="AK22" s="115"/>
    </row>
    <row r="23" spans="1:37" ht="14.4" x14ac:dyDescent="0.25">
      <c r="A23" s="115"/>
      <c r="B23" s="124">
        <v>412500</v>
      </c>
      <c r="C23" s="125" t="s">
        <v>171</v>
      </c>
      <c r="D23" s="126">
        <v>0</v>
      </c>
      <c r="E23" s="126">
        <v>0</v>
      </c>
      <c r="F23" s="126">
        <v>0.71</v>
      </c>
      <c r="G23" s="126">
        <v>1.1000000000000001</v>
      </c>
      <c r="H23" s="126">
        <v>108.99</v>
      </c>
      <c r="I23" s="126">
        <v>0</v>
      </c>
      <c r="J23" s="126">
        <v>10</v>
      </c>
      <c r="K23" s="126">
        <v>4.78</v>
      </c>
      <c r="L23" s="126">
        <v>0</v>
      </c>
      <c r="M23" s="126">
        <v>432.54</v>
      </c>
      <c r="N23" s="126">
        <v>3.61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6">
        <v>141</v>
      </c>
      <c r="W23" s="126">
        <v>2.78</v>
      </c>
      <c r="X23" s="126">
        <v>81.45</v>
      </c>
      <c r="Y23" s="126">
        <v>9.74</v>
      </c>
      <c r="Z23" s="126">
        <v>1.86</v>
      </c>
      <c r="AA23" s="126">
        <v>0</v>
      </c>
      <c r="AB23" s="126">
        <v>0</v>
      </c>
      <c r="AC23" s="126">
        <v>0</v>
      </c>
      <c r="AD23" s="126">
        <v>0</v>
      </c>
      <c r="AE23" s="126">
        <v>1.88</v>
      </c>
      <c r="AF23" s="126">
        <v>0</v>
      </c>
      <c r="AG23" s="126">
        <v>0</v>
      </c>
      <c r="AH23" s="126">
        <v>0</v>
      </c>
      <c r="AI23" s="126">
        <v>0</v>
      </c>
      <c r="AJ23" s="126">
        <v>800.44</v>
      </c>
      <c r="AK23" s="115"/>
    </row>
    <row r="24" spans="1:37" ht="14.4" x14ac:dyDescent="0.25">
      <c r="A24" s="115"/>
      <c r="B24" s="124">
        <v>412800</v>
      </c>
      <c r="C24" s="125" t="s">
        <v>172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  <c r="AJ24" s="126">
        <v>0</v>
      </c>
      <c r="AK24" s="115"/>
    </row>
    <row r="25" spans="1:37" ht="14.4" x14ac:dyDescent="0.25">
      <c r="A25" s="115"/>
      <c r="B25" s="124">
        <v>412900</v>
      </c>
      <c r="C25" s="125" t="s">
        <v>173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520.59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0</v>
      </c>
      <c r="AB25" s="126">
        <v>0</v>
      </c>
      <c r="AC25" s="126">
        <v>0</v>
      </c>
      <c r="AD25" s="126">
        <v>0</v>
      </c>
      <c r="AE25" s="126">
        <v>0</v>
      </c>
      <c r="AF25" s="126">
        <v>0</v>
      </c>
      <c r="AG25" s="126">
        <v>0</v>
      </c>
      <c r="AH25" s="126">
        <v>0</v>
      </c>
      <c r="AI25" s="126">
        <v>0</v>
      </c>
      <c r="AJ25" s="126">
        <v>520.59</v>
      </c>
      <c r="AK25" s="115"/>
    </row>
    <row r="26" spans="1:37" ht="14.4" x14ac:dyDescent="0.25">
      <c r="A26" s="115"/>
      <c r="B26" s="124">
        <v>413900</v>
      </c>
      <c r="C26" s="125" t="s">
        <v>174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85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6">
        <v>0</v>
      </c>
      <c r="AB26" s="126">
        <v>0</v>
      </c>
      <c r="AC26" s="126">
        <v>0</v>
      </c>
      <c r="AD26" s="126">
        <v>0</v>
      </c>
      <c r="AE26" s="126">
        <v>0</v>
      </c>
      <c r="AF26" s="126">
        <v>0</v>
      </c>
      <c r="AG26" s="126">
        <v>0</v>
      </c>
      <c r="AH26" s="126">
        <v>0</v>
      </c>
      <c r="AI26" s="126">
        <v>0</v>
      </c>
      <c r="AJ26" s="126">
        <v>85</v>
      </c>
      <c r="AK26" s="115"/>
    </row>
    <row r="27" spans="1:37" ht="14.4" x14ac:dyDescent="0.25">
      <c r="A27" s="115"/>
      <c r="B27" s="124">
        <v>414000</v>
      </c>
      <c r="C27" s="125" t="s">
        <v>9</v>
      </c>
      <c r="D27" s="126">
        <v>124.39</v>
      </c>
      <c r="E27" s="126">
        <v>87</v>
      </c>
      <c r="F27" s="126">
        <v>0</v>
      </c>
      <c r="G27" s="126">
        <v>122.4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216.68</v>
      </c>
      <c r="N27" s="126">
        <v>13613.48</v>
      </c>
      <c r="O27" s="126">
        <v>15668.19</v>
      </c>
      <c r="P27" s="126">
        <v>17</v>
      </c>
      <c r="Q27" s="126">
        <v>0</v>
      </c>
      <c r="R27" s="126">
        <v>151.4</v>
      </c>
      <c r="S27" s="126">
        <v>0</v>
      </c>
      <c r="T27" s="126">
        <v>18571.84</v>
      </c>
      <c r="U27" s="126">
        <v>0</v>
      </c>
      <c r="V27" s="126">
        <v>0</v>
      </c>
      <c r="W27" s="126">
        <v>0</v>
      </c>
      <c r="X27" s="126">
        <v>0</v>
      </c>
      <c r="Y27" s="126">
        <v>0</v>
      </c>
      <c r="Z27" s="126">
        <v>0</v>
      </c>
      <c r="AA27" s="126">
        <v>0</v>
      </c>
      <c r="AB27" s="126">
        <v>0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48572.380000000005</v>
      </c>
      <c r="AK27" s="115"/>
    </row>
    <row r="28" spans="1:37" ht="14.4" x14ac:dyDescent="0.25">
      <c r="A28" s="115"/>
      <c r="B28" s="124">
        <v>415000</v>
      </c>
      <c r="C28" s="125" t="s">
        <v>175</v>
      </c>
      <c r="D28" s="126">
        <v>0</v>
      </c>
      <c r="E28" s="126">
        <v>0</v>
      </c>
      <c r="F28" s="126">
        <v>0</v>
      </c>
      <c r="G28" s="126">
        <v>8934.01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809.78</v>
      </c>
      <c r="O28" s="126">
        <v>0</v>
      </c>
      <c r="P28" s="126">
        <v>0</v>
      </c>
      <c r="Q28" s="126">
        <v>0</v>
      </c>
      <c r="R28" s="126">
        <v>317.64999999999998</v>
      </c>
      <c r="S28" s="126">
        <v>0</v>
      </c>
      <c r="T28" s="126">
        <v>0</v>
      </c>
      <c r="U28" s="126">
        <v>0</v>
      </c>
      <c r="V28" s="126">
        <v>0</v>
      </c>
      <c r="W28" s="126">
        <v>0</v>
      </c>
      <c r="X28" s="126">
        <v>0</v>
      </c>
      <c r="Y28" s="126">
        <v>0</v>
      </c>
      <c r="Z28" s="126">
        <v>283.49</v>
      </c>
      <c r="AA28" s="126">
        <v>0</v>
      </c>
      <c r="AB28" s="126">
        <v>0</v>
      </c>
      <c r="AC28" s="126">
        <v>0</v>
      </c>
      <c r="AD28" s="126">
        <v>0</v>
      </c>
      <c r="AE28" s="126">
        <v>0</v>
      </c>
      <c r="AF28" s="126">
        <v>0</v>
      </c>
      <c r="AG28" s="126">
        <v>0</v>
      </c>
      <c r="AH28" s="126">
        <v>0</v>
      </c>
      <c r="AI28" s="126">
        <v>0</v>
      </c>
      <c r="AJ28" s="126">
        <v>10344.93</v>
      </c>
      <c r="AK28" s="115"/>
    </row>
    <row r="29" spans="1:37" ht="14.4" x14ac:dyDescent="0.25">
      <c r="A29" s="115"/>
      <c r="B29" s="121">
        <v>415500</v>
      </c>
      <c r="C29" s="128" t="s">
        <v>10</v>
      </c>
      <c r="D29" s="123">
        <v>407.75</v>
      </c>
      <c r="E29" s="123">
        <v>602</v>
      </c>
      <c r="F29" s="123">
        <v>0</v>
      </c>
      <c r="G29" s="123">
        <v>686.06</v>
      </c>
      <c r="H29" s="123">
        <v>33267.699999999997</v>
      </c>
      <c r="I29" s="123">
        <v>0</v>
      </c>
      <c r="J29" s="123">
        <v>1719</v>
      </c>
      <c r="K29" s="123">
        <v>2385.33</v>
      </c>
      <c r="L29" s="123">
        <v>0</v>
      </c>
      <c r="M29" s="123">
        <v>0</v>
      </c>
      <c r="N29" s="123">
        <v>675.08</v>
      </c>
      <c r="O29" s="123">
        <v>1379.67</v>
      </c>
      <c r="P29" s="123">
        <v>0</v>
      </c>
      <c r="Q29" s="123">
        <v>0</v>
      </c>
      <c r="R29" s="123">
        <v>0</v>
      </c>
      <c r="S29" s="123">
        <v>0</v>
      </c>
      <c r="T29" s="123">
        <v>4948.88</v>
      </c>
      <c r="U29" s="123">
        <v>0</v>
      </c>
      <c r="V29" s="123">
        <v>156</v>
      </c>
      <c r="W29" s="123">
        <v>2896.29</v>
      </c>
      <c r="X29" s="123">
        <v>1710.09</v>
      </c>
      <c r="Y29" s="123">
        <v>9237.77</v>
      </c>
      <c r="Z29" s="123">
        <v>81.73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3">
        <v>0</v>
      </c>
      <c r="AI29" s="123">
        <v>0</v>
      </c>
      <c r="AJ29" s="123">
        <v>60153.35</v>
      </c>
      <c r="AK29" s="115"/>
    </row>
    <row r="30" spans="1:37" ht="14.4" x14ac:dyDescent="0.25">
      <c r="A30" s="115"/>
      <c r="B30" s="124">
        <v>419500</v>
      </c>
      <c r="C30" s="125" t="s">
        <v>11</v>
      </c>
      <c r="D30" s="126">
        <v>648.6</v>
      </c>
      <c r="E30" s="126">
        <v>207</v>
      </c>
      <c r="F30" s="126">
        <v>103.56</v>
      </c>
      <c r="G30" s="126">
        <v>510.58</v>
      </c>
      <c r="H30" s="126">
        <v>702.31</v>
      </c>
      <c r="I30" s="126">
        <v>0</v>
      </c>
      <c r="J30" s="126">
        <v>5565</v>
      </c>
      <c r="K30" s="126">
        <v>531.09</v>
      </c>
      <c r="L30" s="126">
        <v>0</v>
      </c>
      <c r="M30" s="126">
        <v>194.06</v>
      </c>
      <c r="N30" s="126">
        <v>868.67</v>
      </c>
      <c r="O30" s="126">
        <v>314.47000000000003</v>
      </c>
      <c r="P30" s="126">
        <v>974</v>
      </c>
      <c r="Q30" s="126">
        <v>132.88999999999999</v>
      </c>
      <c r="R30" s="126">
        <v>209.11</v>
      </c>
      <c r="S30" s="126">
        <v>0</v>
      </c>
      <c r="T30" s="126">
        <v>517.44000000000005</v>
      </c>
      <c r="U30" s="126">
        <v>0</v>
      </c>
      <c r="V30" s="126">
        <v>425</v>
      </c>
      <c r="W30" s="126">
        <v>131.79</v>
      </c>
      <c r="X30" s="126">
        <v>599.26</v>
      </c>
      <c r="Y30" s="126">
        <v>394.53</v>
      </c>
      <c r="Z30" s="126">
        <v>779.88</v>
      </c>
      <c r="AA30" s="126">
        <v>0</v>
      </c>
      <c r="AB30" s="126">
        <v>0</v>
      </c>
      <c r="AC30" s="126">
        <v>0</v>
      </c>
      <c r="AD30" s="126">
        <v>0</v>
      </c>
      <c r="AE30" s="126">
        <v>95.83</v>
      </c>
      <c r="AF30" s="126">
        <v>1.94</v>
      </c>
      <c r="AG30" s="126">
        <v>279.64</v>
      </c>
      <c r="AH30" s="126">
        <v>10.61</v>
      </c>
      <c r="AI30" s="126">
        <v>0</v>
      </c>
      <c r="AJ30" s="126">
        <v>14197.26</v>
      </c>
      <c r="AK30" s="115"/>
    </row>
    <row r="31" spans="1:37" ht="14.4" x14ac:dyDescent="0.25">
      <c r="A31" s="115"/>
      <c r="B31" s="130"/>
      <c r="C31" s="131" t="s">
        <v>12</v>
      </c>
      <c r="D31" s="129">
        <v>648.6</v>
      </c>
      <c r="E31" s="129">
        <v>207</v>
      </c>
      <c r="F31" s="129">
        <v>103.56</v>
      </c>
      <c r="G31" s="129">
        <v>9444.59</v>
      </c>
      <c r="H31" s="129">
        <v>702.31</v>
      </c>
      <c r="I31" s="129">
        <v>0</v>
      </c>
      <c r="J31" s="129">
        <v>5565</v>
      </c>
      <c r="K31" s="129">
        <v>531.09</v>
      </c>
      <c r="L31" s="129">
        <v>0</v>
      </c>
      <c r="M31" s="129">
        <v>194.06</v>
      </c>
      <c r="N31" s="129">
        <v>1678.4499999999998</v>
      </c>
      <c r="O31" s="129">
        <v>314.47000000000003</v>
      </c>
      <c r="P31" s="129">
        <v>974</v>
      </c>
      <c r="Q31" s="129">
        <v>132.88999999999999</v>
      </c>
      <c r="R31" s="129">
        <v>526.76</v>
      </c>
      <c r="S31" s="129">
        <v>0</v>
      </c>
      <c r="T31" s="129">
        <v>517.44000000000005</v>
      </c>
      <c r="U31" s="129">
        <v>0</v>
      </c>
      <c r="V31" s="129">
        <v>425</v>
      </c>
      <c r="W31" s="129">
        <v>131.79</v>
      </c>
      <c r="X31" s="129">
        <v>599.26</v>
      </c>
      <c r="Y31" s="129">
        <v>394.53</v>
      </c>
      <c r="Z31" s="129">
        <v>1063.3699999999999</v>
      </c>
      <c r="AA31" s="129">
        <v>0</v>
      </c>
      <c r="AB31" s="129">
        <v>0</v>
      </c>
      <c r="AC31" s="129">
        <v>0</v>
      </c>
      <c r="AD31" s="129">
        <v>0</v>
      </c>
      <c r="AE31" s="129">
        <v>95.83</v>
      </c>
      <c r="AF31" s="129">
        <v>1.94</v>
      </c>
      <c r="AG31" s="129">
        <v>279.64</v>
      </c>
      <c r="AH31" s="129">
        <v>10.61</v>
      </c>
      <c r="AI31" s="129">
        <v>0</v>
      </c>
      <c r="AJ31" s="129">
        <v>24542.189999999995</v>
      </c>
      <c r="AK31" s="115"/>
    </row>
    <row r="32" spans="1:37" s="127" customFormat="1" ht="14.4" x14ac:dyDescent="0.25">
      <c r="A32" s="115"/>
      <c r="B32" s="130"/>
      <c r="C32" s="132" t="s">
        <v>13</v>
      </c>
      <c r="D32" s="129">
        <v>2441.87</v>
      </c>
      <c r="E32" s="129">
        <v>856</v>
      </c>
      <c r="F32" s="129">
        <v>208.94000000000003</v>
      </c>
      <c r="G32" s="129">
        <v>2436.8199999999997</v>
      </c>
      <c r="H32" s="129">
        <v>4380.1399999999994</v>
      </c>
      <c r="I32" s="129">
        <v>0</v>
      </c>
      <c r="J32" s="129">
        <v>2112</v>
      </c>
      <c r="K32" s="129">
        <v>2075.2800000000002</v>
      </c>
      <c r="L32" s="129">
        <v>0</v>
      </c>
      <c r="M32" s="129">
        <v>6107.42</v>
      </c>
      <c r="N32" s="129">
        <v>1628.49</v>
      </c>
      <c r="O32" s="129">
        <v>6034</v>
      </c>
      <c r="P32" s="129">
        <v>1455</v>
      </c>
      <c r="Q32" s="129">
        <v>2623.2</v>
      </c>
      <c r="R32" s="129">
        <v>739.78</v>
      </c>
      <c r="S32" s="129">
        <v>0</v>
      </c>
      <c r="T32" s="129">
        <v>2879.86</v>
      </c>
      <c r="U32" s="129">
        <v>0</v>
      </c>
      <c r="V32" s="129">
        <v>1506</v>
      </c>
      <c r="W32" s="129">
        <v>237.69</v>
      </c>
      <c r="X32" s="129">
        <v>1182.7500000000002</v>
      </c>
      <c r="Y32" s="129">
        <v>610.4</v>
      </c>
      <c r="Z32" s="129">
        <v>7727.22</v>
      </c>
      <c r="AA32" s="129">
        <v>0</v>
      </c>
      <c r="AB32" s="129">
        <v>0</v>
      </c>
      <c r="AC32" s="129">
        <v>0</v>
      </c>
      <c r="AD32" s="129">
        <v>0</v>
      </c>
      <c r="AE32" s="129">
        <v>1838.52</v>
      </c>
      <c r="AF32" s="129">
        <v>201.64</v>
      </c>
      <c r="AG32" s="129">
        <v>162.91</v>
      </c>
      <c r="AH32" s="129">
        <v>15.19</v>
      </c>
      <c r="AI32" s="129">
        <v>0</v>
      </c>
      <c r="AJ32" s="129">
        <v>49461.12000000001</v>
      </c>
      <c r="AK32" s="115"/>
    </row>
    <row r="33" spans="1:37" ht="14.4" x14ac:dyDescent="0.25">
      <c r="A33" s="115"/>
      <c r="B33" s="130"/>
      <c r="C33" s="133" t="s">
        <v>14</v>
      </c>
      <c r="D33" s="129">
        <v>31150.469999999998</v>
      </c>
      <c r="E33" s="129">
        <v>4577</v>
      </c>
      <c r="F33" s="129">
        <v>5725.2</v>
      </c>
      <c r="G33" s="129">
        <v>19125.87</v>
      </c>
      <c r="H33" s="129">
        <v>89755.06</v>
      </c>
      <c r="I33" s="129">
        <v>0</v>
      </c>
      <c r="J33" s="129">
        <v>93845</v>
      </c>
      <c r="K33" s="129">
        <v>12957.01</v>
      </c>
      <c r="L33" s="129">
        <v>0</v>
      </c>
      <c r="M33" s="129">
        <v>29510.400000000001</v>
      </c>
      <c r="N33" s="129">
        <v>43190.15</v>
      </c>
      <c r="O33" s="129">
        <v>90295.06</v>
      </c>
      <c r="P33" s="129">
        <v>16719</v>
      </c>
      <c r="Q33" s="129">
        <v>52923.429999999993</v>
      </c>
      <c r="R33" s="129">
        <v>19351.68</v>
      </c>
      <c r="S33" s="129">
        <v>0</v>
      </c>
      <c r="T33" s="129">
        <v>160015.66999999998</v>
      </c>
      <c r="U33" s="129">
        <v>0</v>
      </c>
      <c r="V33" s="129">
        <v>8839</v>
      </c>
      <c r="W33" s="129">
        <v>8335.26</v>
      </c>
      <c r="X33" s="129">
        <v>18098.34</v>
      </c>
      <c r="Y33" s="129">
        <v>20334.78</v>
      </c>
      <c r="Z33" s="129">
        <v>59908.350000000006</v>
      </c>
      <c r="AA33" s="129">
        <v>0</v>
      </c>
      <c r="AB33" s="129">
        <v>0</v>
      </c>
      <c r="AC33" s="129">
        <v>0</v>
      </c>
      <c r="AD33" s="129">
        <v>0</v>
      </c>
      <c r="AE33" s="129">
        <v>10589.380000000001</v>
      </c>
      <c r="AF33" s="129">
        <v>6067.28</v>
      </c>
      <c r="AG33" s="129">
        <v>1489.9199999999998</v>
      </c>
      <c r="AH33" s="129">
        <v>4412.8999999999996</v>
      </c>
      <c r="AI33" s="129">
        <v>0</v>
      </c>
      <c r="AJ33" s="129">
        <v>807216.21000000008</v>
      </c>
      <c r="AK33" s="115"/>
    </row>
    <row r="34" spans="1:37" ht="14.4" x14ac:dyDescent="0.25">
      <c r="A34" s="115"/>
      <c r="B34" s="130"/>
      <c r="C34" s="133" t="s">
        <v>15</v>
      </c>
      <c r="D34" s="129">
        <v>155.44000000000233</v>
      </c>
      <c r="E34" s="129">
        <v>23</v>
      </c>
      <c r="F34" s="129">
        <v>32.570000000000618</v>
      </c>
      <c r="G34" s="129">
        <v>1.0000000002037268E-2</v>
      </c>
      <c r="H34" s="129">
        <v>76.110000000000582</v>
      </c>
      <c r="I34" s="129">
        <v>0</v>
      </c>
      <c r="J34" s="129">
        <v>0</v>
      </c>
      <c r="K34" s="129">
        <v>236.86999999999898</v>
      </c>
      <c r="L34" s="129">
        <v>0</v>
      </c>
      <c r="M34" s="129">
        <v>7297.8099999999977</v>
      </c>
      <c r="N34" s="129">
        <v>20.639999999999418</v>
      </c>
      <c r="O34" s="129">
        <v>124.91000000000349</v>
      </c>
      <c r="P34" s="129">
        <v>147</v>
      </c>
      <c r="Q34" s="129">
        <v>239.41000000000349</v>
      </c>
      <c r="R34" s="129">
        <v>171.09000000000015</v>
      </c>
      <c r="S34" s="129">
        <v>0</v>
      </c>
      <c r="T34" s="129">
        <v>1415.5500000000175</v>
      </c>
      <c r="U34" s="129">
        <v>0</v>
      </c>
      <c r="V34" s="129">
        <v>1</v>
      </c>
      <c r="W34" s="129">
        <v>207.42000000000007</v>
      </c>
      <c r="X34" s="129">
        <v>187.4900000000016</v>
      </c>
      <c r="Y34" s="129">
        <v>0</v>
      </c>
      <c r="Z34" s="129">
        <v>59.359999999993306</v>
      </c>
      <c r="AA34" s="129">
        <v>0</v>
      </c>
      <c r="AB34" s="129">
        <v>0</v>
      </c>
      <c r="AC34" s="129">
        <v>0</v>
      </c>
      <c r="AD34" s="129">
        <v>0</v>
      </c>
      <c r="AE34" s="129">
        <v>174.39999999999964</v>
      </c>
      <c r="AF34" s="129">
        <v>43.409999999999854</v>
      </c>
      <c r="AG34" s="129">
        <v>0</v>
      </c>
      <c r="AH34" s="129">
        <v>52.1200000000008</v>
      </c>
      <c r="AI34" s="129">
        <v>0</v>
      </c>
      <c r="AJ34" s="129">
        <v>10665.610000000021</v>
      </c>
      <c r="AK34" s="115"/>
    </row>
    <row r="35" spans="1:37" ht="14.4" x14ac:dyDescent="0.25">
      <c r="A35" s="115"/>
      <c r="B35" s="130">
        <v>500000</v>
      </c>
      <c r="C35" s="133" t="s">
        <v>16</v>
      </c>
      <c r="D35" s="129">
        <v>17009.190000000002</v>
      </c>
      <c r="E35" s="129">
        <v>4263</v>
      </c>
      <c r="F35" s="129">
        <v>4844.2800000000007</v>
      </c>
      <c r="G35" s="129">
        <v>9148.4000000000015</v>
      </c>
      <c r="H35" s="129">
        <v>74907.989999999991</v>
      </c>
      <c r="I35" s="129">
        <v>0</v>
      </c>
      <c r="J35" s="129">
        <v>75960</v>
      </c>
      <c r="K35" s="129">
        <v>12166.199999999999</v>
      </c>
      <c r="L35" s="129">
        <v>0</v>
      </c>
      <c r="M35" s="129">
        <v>29251.69</v>
      </c>
      <c r="N35" s="129">
        <v>25888.420000000002</v>
      </c>
      <c r="O35" s="129">
        <v>54270.39</v>
      </c>
      <c r="P35" s="129">
        <v>12149</v>
      </c>
      <c r="Q35" s="129">
        <v>25959.089999999997</v>
      </c>
      <c r="R35" s="129">
        <v>13578.76</v>
      </c>
      <c r="S35" s="129">
        <v>0</v>
      </c>
      <c r="T35" s="129">
        <v>94207.57</v>
      </c>
      <c r="U35" s="129">
        <v>0</v>
      </c>
      <c r="V35" s="129">
        <v>5887</v>
      </c>
      <c r="W35" s="129">
        <v>7930.3200000000006</v>
      </c>
      <c r="X35" s="129">
        <v>14275.670000000002</v>
      </c>
      <c r="Y35" s="129">
        <v>17878.37</v>
      </c>
      <c r="Z35" s="129">
        <v>42799.78</v>
      </c>
      <c r="AA35" s="129">
        <v>0</v>
      </c>
      <c r="AB35" s="129">
        <v>0</v>
      </c>
      <c r="AC35" s="129">
        <v>0</v>
      </c>
      <c r="AD35" s="129">
        <v>0</v>
      </c>
      <c r="AE35" s="129">
        <v>8006.7800000000007</v>
      </c>
      <c r="AF35" s="129">
        <v>6387.54</v>
      </c>
      <c r="AG35" s="129">
        <v>1864.67</v>
      </c>
      <c r="AH35" s="129">
        <v>4868.5400000000009</v>
      </c>
      <c r="AI35" s="129">
        <v>0</v>
      </c>
      <c r="AJ35" s="129">
        <v>563502.65000000014</v>
      </c>
      <c r="AK35" s="115"/>
    </row>
    <row r="36" spans="1:37" ht="14.4" x14ac:dyDescent="0.25">
      <c r="A36" s="115"/>
      <c r="B36" s="121">
        <v>510000</v>
      </c>
      <c r="C36" s="134" t="s">
        <v>17</v>
      </c>
      <c r="D36" s="123">
        <v>8678.6</v>
      </c>
      <c r="E36" s="123">
        <v>4058</v>
      </c>
      <c r="F36" s="123">
        <v>4292.72</v>
      </c>
      <c r="G36" s="123">
        <v>7934.3</v>
      </c>
      <c r="H36" s="123">
        <v>65993.39</v>
      </c>
      <c r="I36" s="123"/>
      <c r="J36" s="123">
        <v>64648</v>
      </c>
      <c r="K36" s="123">
        <v>11667.9</v>
      </c>
      <c r="L36" s="123"/>
      <c r="M36" s="123">
        <v>25157.06</v>
      </c>
      <c r="N36" s="123">
        <v>24293.58</v>
      </c>
      <c r="O36" s="123">
        <v>42639.39</v>
      </c>
      <c r="P36" s="123">
        <v>8983</v>
      </c>
      <c r="Q36" s="123">
        <v>10775.36</v>
      </c>
      <c r="R36" s="123">
        <v>10217.25</v>
      </c>
      <c r="S36" s="123">
        <v>0</v>
      </c>
      <c r="T36" s="123">
        <v>70743.06</v>
      </c>
      <c r="U36" s="123">
        <v>0</v>
      </c>
      <c r="V36" s="123">
        <v>4152</v>
      </c>
      <c r="W36" s="123">
        <v>7530.66</v>
      </c>
      <c r="X36" s="123">
        <v>11736.26</v>
      </c>
      <c r="Y36" s="123">
        <v>16404.169999999998</v>
      </c>
      <c r="Z36" s="123">
        <v>33248.19</v>
      </c>
      <c r="AA36" s="123">
        <v>0</v>
      </c>
      <c r="AB36" s="123">
        <v>0</v>
      </c>
      <c r="AC36" s="123">
        <v>0</v>
      </c>
      <c r="AD36" s="123">
        <v>0</v>
      </c>
      <c r="AE36" s="123">
        <v>6303.94</v>
      </c>
      <c r="AF36" s="123">
        <v>6316.28</v>
      </c>
      <c r="AG36" s="123">
        <v>1745.57</v>
      </c>
      <c r="AH36" s="123">
        <v>4820.1499999999996</v>
      </c>
      <c r="AI36" s="123">
        <v>0</v>
      </c>
      <c r="AJ36" s="123">
        <v>452338.83</v>
      </c>
      <c r="AK36" s="115"/>
    </row>
    <row r="37" spans="1:37" ht="14.4" x14ac:dyDescent="0.25">
      <c r="A37" s="115"/>
      <c r="B37" s="124">
        <v>510300</v>
      </c>
      <c r="C37" s="125" t="s">
        <v>176</v>
      </c>
      <c r="D37" s="126">
        <v>0</v>
      </c>
      <c r="E37" s="126">
        <v>0</v>
      </c>
      <c r="F37" s="126">
        <v>0</v>
      </c>
      <c r="G37" s="126"/>
      <c r="H37" s="126">
        <v>0</v>
      </c>
      <c r="I37" s="126"/>
      <c r="J37" s="126">
        <v>1</v>
      </c>
      <c r="K37" s="126">
        <v>0</v>
      </c>
      <c r="L37" s="126"/>
      <c r="M37" s="126"/>
      <c r="N37" s="126">
        <v>0</v>
      </c>
      <c r="O37" s="126">
        <v>20.37</v>
      </c>
      <c r="P37" s="126">
        <v>0</v>
      </c>
      <c r="Q37" s="126">
        <v>0</v>
      </c>
      <c r="R37" s="126">
        <v>0</v>
      </c>
      <c r="S37" s="126">
        <v>0</v>
      </c>
      <c r="T37" s="126">
        <v>0</v>
      </c>
      <c r="U37" s="126">
        <v>0</v>
      </c>
      <c r="V37" s="126">
        <v>0</v>
      </c>
      <c r="W37" s="126">
        <v>0</v>
      </c>
      <c r="X37" s="126">
        <v>0</v>
      </c>
      <c r="Y37" s="126">
        <v>4.16</v>
      </c>
      <c r="Z37" s="126">
        <v>0</v>
      </c>
      <c r="AA37" s="126">
        <v>0</v>
      </c>
      <c r="AB37" s="126">
        <v>0</v>
      </c>
      <c r="AC37" s="126">
        <v>0</v>
      </c>
      <c r="AD37" s="126">
        <v>0</v>
      </c>
      <c r="AE37" s="126">
        <v>0</v>
      </c>
      <c r="AF37" s="126">
        <v>0</v>
      </c>
      <c r="AG37" s="126">
        <v>0</v>
      </c>
      <c r="AH37" s="126">
        <v>0</v>
      </c>
      <c r="AI37" s="126">
        <v>0</v>
      </c>
      <c r="AJ37" s="126">
        <v>25.53</v>
      </c>
      <c r="AK37" s="115"/>
    </row>
    <row r="38" spans="1:37" ht="14.4" x14ac:dyDescent="0.25">
      <c r="A38" s="115"/>
      <c r="B38" s="124">
        <v>510400</v>
      </c>
      <c r="C38" s="125" t="s">
        <v>177</v>
      </c>
      <c r="D38" s="126">
        <v>3.91</v>
      </c>
      <c r="E38" s="126">
        <v>0</v>
      </c>
      <c r="F38" s="126">
        <v>0</v>
      </c>
      <c r="G38" s="126"/>
      <c r="H38" s="126">
        <v>0</v>
      </c>
      <c r="I38" s="126"/>
      <c r="J38" s="126">
        <v>29</v>
      </c>
      <c r="K38" s="126">
        <v>0.2</v>
      </c>
      <c r="L38" s="126"/>
      <c r="M38" s="126">
        <v>2126.5700000000002</v>
      </c>
      <c r="N38" s="126">
        <v>39.89</v>
      </c>
      <c r="O38" s="126">
        <v>0</v>
      </c>
      <c r="P38" s="126">
        <v>0</v>
      </c>
      <c r="Q38" s="126">
        <v>0</v>
      </c>
      <c r="R38" s="126">
        <v>0</v>
      </c>
      <c r="S38" s="126">
        <v>0</v>
      </c>
      <c r="T38" s="126">
        <v>34.53</v>
      </c>
      <c r="U38" s="126">
        <v>0</v>
      </c>
      <c r="V38" s="126">
        <v>0</v>
      </c>
      <c r="W38" s="126">
        <v>0.14000000000000001</v>
      </c>
      <c r="X38" s="126">
        <v>0</v>
      </c>
      <c r="Y38" s="126">
        <v>0</v>
      </c>
      <c r="Z38" s="126">
        <v>0</v>
      </c>
      <c r="AA38" s="126">
        <v>0</v>
      </c>
      <c r="AB38" s="126">
        <v>0</v>
      </c>
      <c r="AC38" s="126">
        <v>0</v>
      </c>
      <c r="AD38" s="126">
        <v>0</v>
      </c>
      <c r="AE38" s="126">
        <v>0</v>
      </c>
      <c r="AF38" s="126">
        <v>0</v>
      </c>
      <c r="AG38" s="126">
        <v>0</v>
      </c>
      <c r="AH38" s="126">
        <v>0</v>
      </c>
      <c r="AI38" s="126">
        <v>0</v>
      </c>
      <c r="AJ38" s="126">
        <v>2234.2400000000002</v>
      </c>
      <c r="AK38" s="115"/>
    </row>
    <row r="39" spans="1:37" ht="14.4" x14ac:dyDescent="0.25">
      <c r="A39" s="115"/>
      <c r="B39" s="124">
        <v>510600</v>
      </c>
      <c r="C39" s="125" t="s">
        <v>178</v>
      </c>
      <c r="D39" s="126">
        <v>249.95</v>
      </c>
      <c r="E39" s="126">
        <v>0</v>
      </c>
      <c r="F39" s="126">
        <v>17.87</v>
      </c>
      <c r="G39" s="126">
        <v>17.88</v>
      </c>
      <c r="H39" s="126">
        <v>9.35</v>
      </c>
      <c r="I39" s="126"/>
      <c r="J39" s="126">
        <v>0</v>
      </c>
      <c r="K39" s="126">
        <v>184.32</v>
      </c>
      <c r="L39" s="126"/>
      <c r="M39" s="126">
        <v>399.25</v>
      </c>
      <c r="N39" s="126">
        <v>188.22</v>
      </c>
      <c r="O39" s="126">
        <v>0</v>
      </c>
      <c r="P39" s="126">
        <v>0</v>
      </c>
      <c r="Q39" s="126">
        <v>0</v>
      </c>
      <c r="R39" s="126">
        <v>17.309999999999999</v>
      </c>
      <c r="S39" s="126">
        <v>0</v>
      </c>
      <c r="T39" s="126">
        <v>0</v>
      </c>
      <c r="U39" s="126">
        <v>0</v>
      </c>
      <c r="V39" s="126">
        <v>3</v>
      </c>
      <c r="W39" s="126">
        <v>0</v>
      </c>
      <c r="X39" s="126">
        <v>123.1</v>
      </c>
      <c r="Y39" s="126">
        <v>0</v>
      </c>
      <c r="Z39" s="126">
        <v>577.21</v>
      </c>
      <c r="AA39" s="126">
        <v>0</v>
      </c>
      <c r="AB39" s="126">
        <v>0</v>
      </c>
      <c r="AC39" s="126">
        <v>0</v>
      </c>
      <c r="AD39" s="126">
        <v>0</v>
      </c>
      <c r="AE39" s="126">
        <v>20.77</v>
      </c>
      <c r="AF39" s="126">
        <v>0</v>
      </c>
      <c r="AG39" s="126">
        <v>0</v>
      </c>
      <c r="AH39" s="126">
        <v>0</v>
      </c>
      <c r="AI39" s="126">
        <v>0</v>
      </c>
      <c r="AJ39" s="126">
        <v>1808.2299999999998</v>
      </c>
      <c r="AK39" s="115"/>
    </row>
    <row r="40" spans="1:37" ht="14.4" x14ac:dyDescent="0.25">
      <c r="A40" s="115"/>
      <c r="B40" s="124">
        <v>510700</v>
      </c>
      <c r="C40" s="125" t="s">
        <v>168</v>
      </c>
      <c r="D40" s="126">
        <v>0</v>
      </c>
      <c r="E40" s="126">
        <v>0</v>
      </c>
      <c r="F40" s="126">
        <v>0</v>
      </c>
      <c r="G40" s="126"/>
      <c r="H40" s="126">
        <v>0</v>
      </c>
      <c r="I40" s="126"/>
      <c r="J40" s="126">
        <v>0</v>
      </c>
      <c r="K40" s="126">
        <v>0</v>
      </c>
      <c r="L40" s="126"/>
      <c r="M40" s="126"/>
      <c r="N40" s="126">
        <v>0</v>
      </c>
      <c r="O40" s="126">
        <v>0</v>
      </c>
      <c r="P40" s="126">
        <v>0</v>
      </c>
      <c r="Q40" s="126">
        <v>0</v>
      </c>
      <c r="R40" s="126">
        <v>0</v>
      </c>
      <c r="S40" s="126">
        <v>0</v>
      </c>
      <c r="T40" s="126">
        <v>0</v>
      </c>
      <c r="U40" s="126">
        <v>0</v>
      </c>
      <c r="V40" s="126">
        <v>0</v>
      </c>
      <c r="W40" s="126">
        <v>0</v>
      </c>
      <c r="X40" s="126">
        <v>0</v>
      </c>
      <c r="Y40" s="126">
        <v>0</v>
      </c>
      <c r="Z40" s="126">
        <v>0</v>
      </c>
      <c r="AA40" s="126">
        <v>0</v>
      </c>
      <c r="AB40" s="126">
        <v>0</v>
      </c>
      <c r="AC40" s="126">
        <v>0</v>
      </c>
      <c r="AD40" s="126">
        <v>0</v>
      </c>
      <c r="AE40" s="126">
        <v>0</v>
      </c>
      <c r="AF40" s="126">
        <v>0</v>
      </c>
      <c r="AG40" s="126">
        <v>0</v>
      </c>
      <c r="AH40" s="126">
        <v>0</v>
      </c>
      <c r="AI40" s="126">
        <v>0</v>
      </c>
      <c r="AJ40" s="126">
        <v>0</v>
      </c>
      <c r="AK40" s="115"/>
    </row>
    <row r="41" spans="1:37" ht="14.4" x14ac:dyDescent="0.25">
      <c r="A41" s="115"/>
      <c r="B41" s="124">
        <v>510800</v>
      </c>
      <c r="C41" s="125" t="s">
        <v>179</v>
      </c>
      <c r="D41" s="126">
        <v>0</v>
      </c>
      <c r="E41" s="126">
        <v>0</v>
      </c>
      <c r="F41" s="126">
        <v>0</v>
      </c>
      <c r="G41" s="126">
        <v>1232.8800000000001</v>
      </c>
      <c r="H41" s="126">
        <v>0</v>
      </c>
      <c r="I41" s="126"/>
      <c r="J41" s="126">
        <v>792</v>
      </c>
      <c r="K41" s="126">
        <v>818.52</v>
      </c>
      <c r="L41" s="126"/>
      <c r="M41" s="126"/>
      <c r="N41" s="126">
        <v>629.03</v>
      </c>
      <c r="O41" s="126">
        <v>3109.96</v>
      </c>
      <c r="P41" s="126">
        <v>0</v>
      </c>
      <c r="Q41" s="126">
        <v>0</v>
      </c>
      <c r="R41" s="126">
        <v>0</v>
      </c>
      <c r="S41" s="126">
        <v>0</v>
      </c>
      <c r="T41" s="126">
        <v>0</v>
      </c>
      <c r="U41" s="126">
        <v>0</v>
      </c>
      <c r="V41" s="126">
        <v>6</v>
      </c>
      <c r="W41" s="126">
        <v>0</v>
      </c>
      <c r="X41" s="126">
        <v>0</v>
      </c>
      <c r="Y41" s="126">
        <v>0</v>
      </c>
      <c r="Z41" s="126">
        <v>2267.0700000000002</v>
      </c>
      <c r="AA41" s="126">
        <v>0</v>
      </c>
      <c r="AB41" s="126">
        <v>0</v>
      </c>
      <c r="AC41" s="126">
        <v>0</v>
      </c>
      <c r="AD41" s="126">
        <v>0</v>
      </c>
      <c r="AE41" s="126">
        <v>1410.02</v>
      </c>
      <c r="AF41" s="126">
        <v>0</v>
      </c>
      <c r="AG41" s="126">
        <v>0</v>
      </c>
      <c r="AH41" s="126">
        <v>0</v>
      </c>
      <c r="AI41" s="126">
        <v>0</v>
      </c>
      <c r="AJ41" s="126">
        <v>10265.480000000001</v>
      </c>
      <c r="AK41" s="115"/>
    </row>
    <row r="42" spans="1:37" ht="14.4" x14ac:dyDescent="0.25">
      <c r="A42" s="115"/>
      <c r="B42" s="124">
        <v>511500</v>
      </c>
      <c r="C42" s="125" t="s">
        <v>18</v>
      </c>
      <c r="D42" s="126">
        <v>267.37</v>
      </c>
      <c r="E42" s="126">
        <v>607</v>
      </c>
      <c r="F42" s="126">
        <v>911.85</v>
      </c>
      <c r="G42" s="126">
        <v>1866.63</v>
      </c>
      <c r="H42" s="126">
        <v>3.03</v>
      </c>
      <c r="I42" s="126"/>
      <c r="J42" s="126">
        <v>9808</v>
      </c>
      <c r="K42" s="126">
        <v>254.59</v>
      </c>
      <c r="L42" s="126"/>
      <c r="M42" s="126">
        <v>722.9</v>
      </c>
      <c r="N42" s="126">
        <v>2.5299999999999998</v>
      </c>
      <c r="O42" s="126">
        <v>578.14</v>
      </c>
      <c r="P42" s="126">
        <v>1691</v>
      </c>
      <c r="Q42" s="126">
        <v>3099.28</v>
      </c>
      <c r="R42" s="126">
        <v>1129.08</v>
      </c>
      <c r="S42" s="126">
        <v>0</v>
      </c>
      <c r="T42" s="126">
        <v>23169.88</v>
      </c>
      <c r="U42" s="126">
        <v>0</v>
      </c>
      <c r="V42" s="126">
        <v>347</v>
      </c>
      <c r="W42" s="126">
        <v>40.369999999999997</v>
      </c>
      <c r="X42" s="126">
        <v>0.84</v>
      </c>
      <c r="Y42" s="126">
        <v>58.23</v>
      </c>
      <c r="Z42" s="126">
        <v>266.98</v>
      </c>
      <c r="AA42" s="126">
        <v>0</v>
      </c>
      <c r="AB42" s="126">
        <v>0</v>
      </c>
      <c r="AC42" s="126">
        <v>0</v>
      </c>
      <c r="AD42" s="126">
        <v>0</v>
      </c>
      <c r="AE42" s="126">
        <v>189.51</v>
      </c>
      <c r="AF42" s="126">
        <v>696.06</v>
      </c>
      <c r="AG42" s="126">
        <v>0</v>
      </c>
      <c r="AH42" s="126">
        <v>70.680000000000007</v>
      </c>
      <c r="AI42" s="126">
        <v>0</v>
      </c>
      <c r="AJ42" s="126">
        <v>45780.950000000004</v>
      </c>
      <c r="AK42" s="115"/>
    </row>
    <row r="43" spans="1:37" ht="14.4" x14ac:dyDescent="0.25">
      <c r="A43" s="115"/>
      <c r="B43" s="124">
        <v>511900</v>
      </c>
      <c r="C43" s="125" t="s">
        <v>164</v>
      </c>
      <c r="D43" s="126">
        <v>0</v>
      </c>
      <c r="E43" s="126">
        <v>0</v>
      </c>
      <c r="F43" s="126">
        <v>0</v>
      </c>
      <c r="G43" s="126"/>
      <c r="H43" s="126">
        <v>0</v>
      </c>
      <c r="I43" s="126"/>
      <c r="J43" s="126">
        <v>0</v>
      </c>
      <c r="K43" s="126">
        <v>0</v>
      </c>
      <c r="L43" s="126"/>
      <c r="M43" s="126"/>
      <c r="N43" s="126">
        <v>0</v>
      </c>
      <c r="O43" s="126">
        <v>0</v>
      </c>
      <c r="P43" s="126">
        <v>0</v>
      </c>
      <c r="Q43" s="126">
        <v>0</v>
      </c>
      <c r="R43" s="126">
        <v>0</v>
      </c>
      <c r="S43" s="126">
        <v>0</v>
      </c>
      <c r="T43" s="126">
        <v>0</v>
      </c>
      <c r="U43" s="126">
        <v>0</v>
      </c>
      <c r="V43" s="126">
        <v>0</v>
      </c>
      <c r="W43" s="126">
        <v>0</v>
      </c>
      <c r="X43" s="126">
        <v>0</v>
      </c>
      <c r="Y43" s="126">
        <v>0</v>
      </c>
      <c r="Z43" s="126">
        <v>0</v>
      </c>
      <c r="AA43" s="126">
        <v>0</v>
      </c>
      <c r="AB43" s="126">
        <v>0</v>
      </c>
      <c r="AC43" s="126">
        <v>0</v>
      </c>
      <c r="AD43" s="126">
        <v>0</v>
      </c>
      <c r="AE43" s="126">
        <v>0</v>
      </c>
      <c r="AF43" s="126">
        <v>0</v>
      </c>
      <c r="AG43" s="126">
        <v>0</v>
      </c>
      <c r="AH43" s="126">
        <v>0</v>
      </c>
      <c r="AI43" s="126">
        <v>0</v>
      </c>
      <c r="AJ43" s="126">
        <v>0</v>
      </c>
      <c r="AK43" s="115"/>
    </row>
    <row r="44" spans="1:37" ht="14.4" x14ac:dyDescent="0.25">
      <c r="A44" s="115"/>
      <c r="B44" s="121">
        <v>512000</v>
      </c>
      <c r="C44" s="128" t="s">
        <v>19</v>
      </c>
      <c r="D44" s="123">
        <v>4942.17</v>
      </c>
      <c r="E44" s="123">
        <v>1507</v>
      </c>
      <c r="F44" s="123">
        <v>1848.17</v>
      </c>
      <c r="G44" s="123">
        <v>2097.8000000000002</v>
      </c>
      <c r="H44" s="123">
        <v>12722.68</v>
      </c>
      <c r="I44" s="123"/>
      <c r="J44" s="123">
        <v>28339</v>
      </c>
      <c r="K44" s="123">
        <v>5780.83</v>
      </c>
      <c r="L44" s="123"/>
      <c r="M44" s="123">
        <v>9550.44</v>
      </c>
      <c r="N44" s="123">
        <v>14198.32</v>
      </c>
      <c r="O44" s="123">
        <v>23514.09</v>
      </c>
      <c r="P44" s="123">
        <v>4152</v>
      </c>
      <c r="Q44" s="123">
        <v>3611.48</v>
      </c>
      <c r="R44" s="123">
        <v>6231.02</v>
      </c>
      <c r="S44" s="123">
        <v>0</v>
      </c>
      <c r="T44" s="123">
        <v>32100.799999999999</v>
      </c>
      <c r="U44" s="123">
        <v>0</v>
      </c>
      <c r="V44" s="123">
        <v>2183</v>
      </c>
      <c r="W44" s="123">
        <v>3227.7</v>
      </c>
      <c r="X44" s="123">
        <v>5068.13</v>
      </c>
      <c r="Y44" s="123">
        <v>6190.97</v>
      </c>
      <c r="Z44" s="123">
        <v>9129.32</v>
      </c>
      <c r="AA44" s="123">
        <v>0</v>
      </c>
      <c r="AB44" s="123">
        <v>0</v>
      </c>
      <c r="AC44" s="123">
        <v>0</v>
      </c>
      <c r="AD44" s="123">
        <v>0</v>
      </c>
      <c r="AE44" s="123">
        <v>2963.67</v>
      </c>
      <c r="AF44" s="123">
        <v>2358.98</v>
      </c>
      <c r="AG44" s="123">
        <v>652.30999999999995</v>
      </c>
      <c r="AH44" s="123">
        <v>2485.9499999999998</v>
      </c>
      <c r="AI44" s="123">
        <v>0</v>
      </c>
      <c r="AJ44" s="123">
        <v>184855.83000000005</v>
      </c>
      <c r="AK44" s="115"/>
    </row>
    <row r="45" spans="1:37" ht="14.4" x14ac:dyDescent="0.25">
      <c r="A45" s="115"/>
      <c r="B45" s="124">
        <v>512300</v>
      </c>
      <c r="C45" s="125" t="s">
        <v>170</v>
      </c>
      <c r="D45" s="126">
        <v>0</v>
      </c>
      <c r="E45" s="126">
        <v>0</v>
      </c>
      <c r="F45" s="126">
        <v>0</v>
      </c>
      <c r="G45" s="126"/>
      <c r="H45" s="126">
        <v>0</v>
      </c>
      <c r="I45" s="126"/>
      <c r="J45" s="126">
        <v>0</v>
      </c>
      <c r="K45" s="126">
        <v>0</v>
      </c>
      <c r="L45" s="126"/>
      <c r="M45" s="126">
        <v>192.6</v>
      </c>
      <c r="N45" s="126">
        <v>0</v>
      </c>
      <c r="O45" s="126">
        <v>0</v>
      </c>
      <c r="P45" s="126">
        <v>0</v>
      </c>
      <c r="Q45" s="126">
        <v>0</v>
      </c>
      <c r="R45" s="126">
        <v>0</v>
      </c>
      <c r="S45" s="126">
        <v>0</v>
      </c>
      <c r="T45" s="126">
        <v>0</v>
      </c>
      <c r="U45" s="126">
        <v>0</v>
      </c>
      <c r="V45" s="126">
        <v>0</v>
      </c>
      <c r="W45" s="126">
        <v>0</v>
      </c>
      <c r="X45" s="126">
        <v>0</v>
      </c>
      <c r="Y45" s="126">
        <v>0</v>
      </c>
      <c r="Z45" s="126">
        <v>0</v>
      </c>
      <c r="AA45" s="126">
        <v>0</v>
      </c>
      <c r="AB45" s="126">
        <v>0</v>
      </c>
      <c r="AC45" s="126">
        <v>0</v>
      </c>
      <c r="AD45" s="126">
        <v>0</v>
      </c>
      <c r="AE45" s="126">
        <v>0</v>
      </c>
      <c r="AF45" s="126">
        <v>0</v>
      </c>
      <c r="AG45" s="126">
        <v>0</v>
      </c>
      <c r="AH45" s="126">
        <v>0</v>
      </c>
      <c r="AI45" s="126">
        <v>0</v>
      </c>
      <c r="AJ45" s="126">
        <v>192.6</v>
      </c>
      <c r="AK45" s="115"/>
    </row>
    <row r="46" spans="1:37" ht="14.4" x14ac:dyDescent="0.25">
      <c r="A46" s="115"/>
      <c r="B46" s="124">
        <v>512500</v>
      </c>
      <c r="C46" s="125" t="s">
        <v>171</v>
      </c>
      <c r="D46" s="126">
        <v>0</v>
      </c>
      <c r="E46" s="126">
        <v>0</v>
      </c>
      <c r="F46" s="126">
        <v>0</v>
      </c>
      <c r="G46" s="126"/>
      <c r="H46" s="126">
        <v>0</v>
      </c>
      <c r="I46" s="126"/>
      <c r="J46" s="126">
        <v>0</v>
      </c>
      <c r="K46" s="126">
        <v>0.02</v>
      </c>
      <c r="L46" s="126"/>
      <c r="M46" s="126">
        <v>267.68</v>
      </c>
      <c r="N46" s="126">
        <v>0</v>
      </c>
      <c r="O46" s="126">
        <v>0</v>
      </c>
      <c r="P46" s="126">
        <v>0</v>
      </c>
      <c r="Q46" s="126">
        <v>0</v>
      </c>
      <c r="R46" s="126">
        <v>0</v>
      </c>
      <c r="S46" s="126">
        <v>0</v>
      </c>
      <c r="T46" s="126">
        <v>0</v>
      </c>
      <c r="U46" s="126">
        <v>0</v>
      </c>
      <c r="V46" s="126">
        <v>1</v>
      </c>
      <c r="W46" s="126">
        <v>0</v>
      </c>
      <c r="X46" s="126">
        <v>123.16</v>
      </c>
      <c r="Y46" s="126">
        <v>0.05</v>
      </c>
      <c r="Z46" s="126">
        <v>1.02</v>
      </c>
      <c r="AA46" s="126">
        <v>0</v>
      </c>
      <c r="AB46" s="126">
        <v>0</v>
      </c>
      <c r="AC46" s="126">
        <v>0</v>
      </c>
      <c r="AD46" s="126">
        <v>0</v>
      </c>
      <c r="AE46" s="126">
        <v>0.08</v>
      </c>
      <c r="AF46" s="126">
        <v>0</v>
      </c>
      <c r="AG46" s="126">
        <v>0</v>
      </c>
      <c r="AH46" s="126">
        <v>0</v>
      </c>
      <c r="AI46" s="126">
        <v>0</v>
      </c>
      <c r="AJ46" s="126">
        <v>393.01</v>
      </c>
      <c r="AK46" s="115"/>
    </row>
    <row r="47" spans="1:37" ht="14.4" x14ac:dyDescent="0.25">
      <c r="A47" s="115"/>
      <c r="B47" s="124">
        <v>512800</v>
      </c>
      <c r="C47" s="125" t="s">
        <v>180</v>
      </c>
      <c r="D47" s="126">
        <v>0</v>
      </c>
      <c r="E47" s="126">
        <v>0</v>
      </c>
      <c r="F47" s="126">
        <v>0</v>
      </c>
      <c r="G47" s="126"/>
      <c r="H47" s="126">
        <v>0</v>
      </c>
      <c r="I47" s="126"/>
      <c r="J47" s="126">
        <v>0</v>
      </c>
      <c r="K47" s="126">
        <v>0</v>
      </c>
      <c r="L47" s="126"/>
      <c r="M47" s="126"/>
      <c r="N47" s="126">
        <v>0</v>
      </c>
      <c r="O47" s="126">
        <v>0</v>
      </c>
      <c r="P47" s="126">
        <v>0</v>
      </c>
      <c r="Q47" s="126">
        <v>0</v>
      </c>
      <c r="R47" s="126">
        <v>0</v>
      </c>
      <c r="S47" s="126">
        <v>0</v>
      </c>
      <c r="T47" s="126">
        <v>0</v>
      </c>
      <c r="U47" s="126">
        <v>0</v>
      </c>
      <c r="V47" s="126">
        <v>0</v>
      </c>
      <c r="W47" s="126">
        <v>0</v>
      </c>
      <c r="X47" s="126">
        <v>0</v>
      </c>
      <c r="Y47" s="126">
        <v>0</v>
      </c>
      <c r="Z47" s="126">
        <v>0</v>
      </c>
      <c r="AA47" s="126">
        <v>0</v>
      </c>
      <c r="AB47" s="126">
        <v>0</v>
      </c>
      <c r="AC47" s="126">
        <v>0</v>
      </c>
      <c r="AD47" s="126">
        <v>0</v>
      </c>
      <c r="AE47" s="126">
        <v>0</v>
      </c>
      <c r="AF47" s="126">
        <v>0</v>
      </c>
      <c r="AG47" s="126">
        <v>0</v>
      </c>
      <c r="AH47" s="126">
        <v>0</v>
      </c>
      <c r="AI47" s="126">
        <v>0</v>
      </c>
      <c r="AJ47" s="126">
        <v>0</v>
      </c>
      <c r="AK47" s="115"/>
    </row>
    <row r="48" spans="1:37" ht="14.4" x14ac:dyDescent="0.25">
      <c r="A48" s="115"/>
      <c r="B48" s="124">
        <v>512900</v>
      </c>
      <c r="C48" s="125" t="s">
        <v>173</v>
      </c>
      <c r="D48" s="126">
        <v>0</v>
      </c>
      <c r="E48" s="126">
        <v>0</v>
      </c>
      <c r="F48" s="126">
        <v>0</v>
      </c>
      <c r="G48" s="126"/>
      <c r="H48" s="126">
        <v>0</v>
      </c>
      <c r="I48" s="126"/>
      <c r="J48" s="126">
        <v>0</v>
      </c>
      <c r="K48" s="126">
        <v>0</v>
      </c>
      <c r="L48" s="126"/>
      <c r="M48" s="126">
        <v>482.85</v>
      </c>
      <c r="N48" s="126">
        <v>0</v>
      </c>
      <c r="O48" s="126">
        <v>0</v>
      </c>
      <c r="P48" s="126">
        <v>0</v>
      </c>
      <c r="Q48" s="126">
        <v>0</v>
      </c>
      <c r="R48" s="126">
        <v>0</v>
      </c>
      <c r="S48" s="126">
        <v>0</v>
      </c>
      <c r="T48" s="126">
        <v>0</v>
      </c>
      <c r="U48" s="126">
        <v>0</v>
      </c>
      <c r="V48" s="126">
        <v>0</v>
      </c>
      <c r="W48" s="126">
        <v>0</v>
      </c>
      <c r="X48" s="126">
        <v>0</v>
      </c>
      <c r="Y48" s="126">
        <v>0</v>
      </c>
      <c r="Z48" s="126">
        <v>0</v>
      </c>
      <c r="AA48" s="126">
        <v>0</v>
      </c>
      <c r="AB48" s="126">
        <v>0</v>
      </c>
      <c r="AC48" s="126">
        <v>0</v>
      </c>
      <c r="AD48" s="126">
        <v>0</v>
      </c>
      <c r="AE48" s="126">
        <v>0</v>
      </c>
      <c r="AF48" s="126">
        <v>0</v>
      </c>
      <c r="AG48" s="126">
        <v>0</v>
      </c>
      <c r="AH48" s="126">
        <v>0</v>
      </c>
      <c r="AI48" s="126">
        <v>0</v>
      </c>
      <c r="AJ48" s="126">
        <v>482.85</v>
      </c>
      <c r="AK48" s="115"/>
    </row>
    <row r="49" spans="1:37" ht="14.4" x14ac:dyDescent="0.25">
      <c r="A49" s="115"/>
      <c r="B49" s="124">
        <v>513000</v>
      </c>
      <c r="C49" s="125" t="s">
        <v>20</v>
      </c>
      <c r="D49" s="126">
        <v>312.25</v>
      </c>
      <c r="E49" s="126">
        <v>163</v>
      </c>
      <c r="F49" s="126">
        <v>218.17</v>
      </c>
      <c r="G49" s="126">
        <v>443.72</v>
      </c>
      <c r="H49" s="126">
        <v>7161.17</v>
      </c>
      <c r="I49" s="126"/>
      <c r="J49" s="126">
        <v>3009</v>
      </c>
      <c r="K49" s="126">
        <v>514.54</v>
      </c>
      <c r="L49" s="126"/>
      <c r="M49" s="126">
        <v>1203.53</v>
      </c>
      <c r="N49" s="126">
        <v>787.81</v>
      </c>
      <c r="O49" s="126">
        <v>2009.46</v>
      </c>
      <c r="P49" s="126">
        <v>316</v>
      </c>
      <c r="Q49" s="126">
        <v>1102.79</v>
      </c>
      <c r="R49" s="126">
        <v>595.20000000000005</v>
      </c>
      <c r="S49" s="126">
        <v>0</v>
      </c>
      <c r="T49" s="126">
        <v>1515.66</v>
      </c>
      <c r="U49" s="126">
        <v>0</v>
      </c>
      <c r="V49" s="126">
        <v>316</v>
      </c>
      <c r="W49" s="126">
        <v>412.56</v>
      </c>
      <c r="X49" s="126">
        <v>835.58</v>
      </c>
      <c r="Y49" s="126">
        <v>428.46</v>
      </c>
      <c r="Z49" s="126">
        <v>1036.96</v>
      </c>
      <c r="AA49" s="126">
        <v>0</v>
      </c>
      <c r="AB49" s="126">
        <v>0</v>
      </c>
      <c r="AC49" s="126">
        <v>0</v>
      </c>
      <c r="AD49" s="126">
        <v>0</v>
      </c>
      <c r="AE49" s="126">
        <v>159.69999999999999</v>
      </c>
      <c r="AF49" s="126">
        <v>1752.39</v>
      </c>
      <c r="AG49" s="126">
        <v>609.89</v>
      </c>
      <c r="AH49" s="126">
        <v>443.46</v>
      </c>
      <c r="AI49" s="126">
        <v>0</v>
      </c>
      <c r="AJ49" s="126">
        <v>25347.3</v>
      </c>
      <c r="AK49" s="115"/>
    </row>
    <row r="50" spans="1:37" ht="14.4" x14ac:dyDescent="0.25">
      <c r="A50" s="115"/>
      <c r="B50" s="124">
        <v>513900</v>
      </c>
      <c r="C50" s="125" t="s">
        <v>181</v>
      </c>
      <c r="D50" s="126">
        <v>0</v>
      </c>
      <c r="E50" s="126">
        <v>0</v>
      </c>
      <c r="F50" s="126">
        <v>0</v>
      </c>
      <c r="G50" s="126"/>
      <c r="H50" s="126">
        <v>0</v>
      </c>
      <c r="I50" s="126"/>
      <c r="J50" s="126">
        <v>63</v>
      </c>
      <c r="K50" s="126">
        <v>0</v>
      </c>
      <c r="L50" s="126"/>
      <c r="M50" s="126"/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6">
        <v>0</v>
      </c>
      <c r="W50" s="126">
        <v>0</v>
      </c>
      <c r="X50" s="126">
        <v>0</v>
      </c>
      <c r="Y50" s="126">
        <v>0</v>
      </c>
      <c r="Z50" s="126">
        <v>0</v>
      </c>
      <c r="AA50" s="126">
        <v>0</v>
      </c>
      <c r="AB50" s="126">
        <v>0</v>
      </c>
      <c r="AC50" s="126">
        <v>0</v>
      </c>
      <c r="AD50" s="126">
        <v>0</v>
      </c>
      <c r="AE50" s="126">
        <v>0</v>
      </c>
      <c r="AF50" s="126">
        <v>0</v>
      </c>
      <c r="AG50" s="126">
        <v>0</v>
      </c>
      <c r="AH50" s="126">
        <v>0</v>
      </c>
      <c r="AI50" s="126">
        <v>0</v>
      </c>
      <c r="AJ50" s="126">
        <v>63</v>
      </c>
      <c r="AK50" s="115"/>
    </row>
    <row r="51" spans="1:37" ht="14.4" x14ac:dyDescent="0.25">
      <c r="A51" s="115"/>
      <c r="B51" s="121">
        <v>514000</v>
      </c>
      <c r="C51" s="128" t="s">
        <v>21</v>
      </c>
      <c r="D51" s="123">
        <v>561.84</v>
      </c>
      <c r="E51" s="123">
        <v>204</v>
      </c>
      <c r="F51" s="123">
        <v>180.07</v>
      </c>
      <c r="G51" s="123">
        <v>266.3</v>
      </c>
      <c r="H51" s="123">
        <v>1117.21</v>
      </c>
      <c r="I51" s="123"/>
      <c r="J51" s="123">
        <v>2557</v>
      </c>
      <c r="K51" s="123">
        <v>291.25</v>
      </c>
      <c r="L51" s="123"/>
      <c r="M51" s="123">
        <v>386.19</v>
      </c>
      <c r="N51" s="123">
        <v>1306.67</v>
      </c>
      <c r="O51" s="123">
        <v>1286.97</v>
      </c>
      <c r="P51" s="123">
        <v>404</v>
      </c>
      <c r="Q51" s="123">
        <v>766.71</v>
      </c>
      <c r="R51" s="123">
        <v>355.65</v>
      </c>
      <c r="S51" s="123">
        <v>0</v>
      </c>
      <c r="T51" s="123">
        <v>3425.35</v>
      </c>
      <c r="U51" s="123">
        <v>0</v>
      </c>
      <c r="V51" s="123">
        <v>197</v>
      </c>
      <c r="W51" s="123">
        <v>283.57</v>
      </c>
      <c r="X51" s="123">
        <v>293.70999999999998</v>
      </c>
      <c r="Y51" s="123">
        <v>723.36</v>
      </c>
      <c r="Z51" s="123">
        <v>1051.58</v>
      </c>
      <c r="AA51" s="123">
        <v>0</v>
      </c>
      <c r="AB51" s="123">
        <v>0</v>
      </c>
      <c r="AC51" s="123">
        <v>0</v>
      </c>
      <c r="AD51" s="123">
        <v>0</v>
      </c>
      <c r="AE51" s="123">
        <v>211.73</v>
      </c>
      <c r="AF51" s="123">
        <v>221.35</v>
      </c>
      <c r="AG51" s="123">
        <v>50.68</v>
      </c>
      <c r="AH51" s="123">
        <v>51.29</v>
      </c>
      <c r="AI51" s="123">
        <v>0</v>
      </c>
      <c r="AJ51" s="123">
        <v>16193.48</v>
      </c>
      <c r="AK51" s="115"/>
    </row>
    <row r="52" spans="1:37" ht="14.4" x14ac:dyDescent="0.25">
      <c r="A52" s="115"/>
      <c r="B52" s="121">
        <v>514500</v>
      </c>
      <c r="C52" s="128" t="s">
        <v>109</v>
      </c>
      <c r="D52" s="123">
        <v>70.430000000000007</v>
      </c>
      <c r="E52" s="123">
        <v>88</v>
      </c>
      <c r="F52" s="123">
        <v>41.84</v>
      </c>
      <c r="G52" s="123"/>
      <c r="H52" s="123">
        <v>3589.89</v>
      </c>
      <c r="I52" s="123"/>
      <c r="J52" s="123">
        <v>5508</v>
      </c>
      <c r="K52" s="123">
        <v>431.19</v>
      </c>
      <c r="L52" s="123"/>
      <c r="M52" s="123">
        <v>539.66999999999996</v>
      </c>
      <c r="N52" s="123">
        <v>1052.55</v>
      </c>
      <c r="O52" s="123">
        <v>2690.66</v>
      </c>
      <c r="P52" s="123">
        <v>254</v>
      </c>
      <c r="Q52" s="123">
        <v>149.22999999999999</v>
      </c>
      <c r="R52" s="123">
        <v>268.97000000000003</v>
      </c>
      <c r="S52" s="123">
        <v>0</v>
      </c>
      <c r="T52" s="123">
        <v>714.15</v>
      </c>
      <c r="U52" s="123">
        <v>0</v>
      </c>
      <c r="V52" s="123">
        <v>7</v>
      </c>
      <c r="W52" s="123">
        <v>178.44</v>
      </c>
      <c r="X52" s="123">
        <v>324.16000000000003</v>
      </c>
      <c r="Y52" s="123">
        <v>516.78</v>
      </c>
      <c r="Z52" s="123">
        <v>69.319999999999993</v>
      </c>
      <c r="AA52" s="123">
        <v>0</v>
      </c>
      <c r="AB52" s="123">
        <v>0</v>
      </c>
      <c r="AC52" s="123">
        <v>0</v>
      </c>
      <c r="AD52" s="123">
        <v>0</v>
      </c>
      <c r="AE52" s="123">
        <v>140.97</v>
      </c>
      <c r="AF52" s="123">
        <v>213.98</v>
      </c>
      <c r="AG52" s="123">
        <v>0</v>
      </c>
      <c r="AH52" s="123">
        <v>396.77</v>
      </c>
      <c r="AI52" s="123">
        <v>0</v>
      </c>
      <c r="AJ52" s="123">
        <v>17246</v>
      </c>
      <c r="AK52" s="115"/>
    </row>
    <row r="53" spans="1:37" ht="14.4" x14ac:dyDescent="0.25">
      <c r="A53" s="115"/>
      <c r="B53" s="121">
        <v>515000</v>
      </c>
      <c r="C53" s="128" t="s">
        <v>110</v>
      </c>
      <c r="D53" s="123">
        <v>91.72</v>
      </c>
      <c r="E53" s="123">
        <v>67</v>
      </c>
      <c r="F53" s="123">
        <v>62.54</v>
      </c>
      <c r="G53" s="123">
        <v>84.44</v>
      </c>
      <c r="H53" s="123">
        <v>455.86</v>
      </c>
      <c r="I53" s="123"/>
      <c r="J53" s="123">
        <v>82</v>
      </c>
      <c r="K53" s="123">
        <v>124.72</v>
      </c>
      <c r="L53" s="123"/>
      <c r="M53" s="123">
        <v>133.61000000000001</v>
      </c>
      <c r="N53" s="123">
        <v>115.88</v>
      </c>
      <c r="O53" s="123">
        <v>249.06</v>
      </c>
      <c r="P53" s="123">
        <v>121</v>
      </c>
      <c r="Q53" s="123">
        <v>86.2</v>
      </c>
      <c r="R53" s="123">
        <v>53.4</v>
      </c>
      <c r="S53" s="123">
        <v>0</v>
      </c>
      <c r="T53" s="123">
        <v>217.43</v>
      </c>
      <c r="U53" s="123">
        <v>0</v>
      </c>
      <c r="V53" s="123">
        <v>116</v>
      </c>
      <c r="W53" s="123">
        <v>76.94</v>
      </c>
      <c r="X53" s="123">
        <v>74.69</v>
      </c>
      <c r="Y53" s="123">
        <v>100.7</v>
      </c>
      <c r="Z53" s="123">
        <v>842.34</v>
      </c>
      <c r="AA53" s="123">
        <v>0</v>
      </c>
      <c r="AB53" s="123">
        <v>0</v>
      </c>
      <c r="AC53" s="123">
        <v>0</v>
      </c>
      <c r="AD53" s="123">
        <v>0</v>
      </c>
      <c r="AE53" s="123">
        <v>58.16</v>
      </c>
      <c r="AF53" s="123">
        <v>39.130000000000003</v>
      </c>
      <c r="AG53" s="123">
        <v>55.94</v>
      </c>
      <c r="AH53" s="123">
        <v>84.67</v>
      </c>
      <c r="AI53" s="123">
        <v>0</v>
      </c>
      <c r="AJ53" s="123">
        <v>3393.4300000000003</v>
      </c>
      <c r="AK53" s="115"/>
    </row>
    <row r="54" spans="1:37" ht="14.4" x14ac:dyDescent="0.25">
      <c r="A54" s="115"/>
      <c r="B54" s="121">
        <v>515500</v>
      </c>
      <c r="C54" s="128" t="s">
        <v>111</v>
      </c>
      <c r="D54" s="123">
        <v>61.23</v>
      </c>
      <c r="E54" s="123">
        <v>77</v>
      </c>
      <c r="F54" s="123">
        <v>32.880000000000003</v>
      </c>
      <c r="G54" s="123">
        <v>140.03</v>
      </c>
      <c r="H54" s="123">
        <v>920.25</v>
      </c>
      <c r="I54" s="123"/>
      <c r="J54" s="123">
        <v>283</v>
      </c>
      <c r="K54" s="123">
        <v>246.14</v>
      </c>
      <c r="L54" s="123"/>
      <c r="M54" s="123">
        <v>106.15</v>
      </c>
      <c r="N54" s="123">
        <v>233.46</v>
      </c>
      <c r="O54" s="123">
        <v>416.83</v>
      </c>
      <c r="P54" s="123">
        <v>144</v>
      </c>
      <c r="Q54" s="123">
        <v>0</v>
      </c>
      <c r="R54" s="123">
        <v>26.73</v>
      </c>
      <c r="S54" s="123">
        <v>0</v>
      </c>
      <c r="T54" s="123">
        <v>363.14</v>
      </c>
      <c r="U54" s="123">
        <v>0</v>
      </c>
      <c r="V54" s="123">
        <v>3</v>
      </c>
      <c r="W54" s="123">
        <v>116.9</v>
      </c>
      <c r="X54" s="123">
        <v>311.06</v>
      </c>
      <c r="Y54" s="123">
        <v>183.87</v>
      </c>
      <c r="Z54" s="123">
        <v>32.69</v>
      </c>
      <c r="AA54" s="123">
        <v>0</v>
      </c>
      <c r="AB54" s="123">
        <v>0</v>
      </c>
      <c r="AC54" s="123">
        <v>0</v>
      </c>
      <c r="AD54" s="123">
        <v>0</v>
      </c>
      <c r="AE54" s="123">
        <v>2.62</v>
      </c>
      <c r="AF54" s="123">
        <v>20.36</v>
      </c>
      <c r="AG54" s="123">
        <v>4.58</v>
      </c>
      <c r="AH54" s="123">
        <v>61.69</v>
      </c>
      <c r="AI54" s="123">
        <v>0</v>
      </c>
      <c r="AJ54" s="123">
        <v>3787.6099999999997</v>
      </c>
      <c r="AK54" s="115"/>
    </row>
    <row r="55" spans="1:37" ht="14.4" x14ac:dyDescent="0.25">
      <c r="A55" s="115"/>
      <c r="B55" s="121">
        <v>516000</v>
      </c>
      <c r="C55" s="128" t="s">
        <v>112</v>
      </c>
      <c r="D55" s="123">
        <v>67.900000000000006</v>
      </c>
      <c r="E55" s="123">
        <v>557</v>
      </c>
      <c r="F55" s="123">
        <v>0.28999999999999998</v>
      </c>
      <c r="G55" s="123">
        <v>27.99</v>
      </c>
      <c r="H55" s="123">
        <v>1322.15</v>
      </c>
      <c r="I55" s="123"/>
      <c r="J55" s="123">
        <v>345</v>
      </c>
      <c r="K55" s="123">
        <v>323.54000000000002</v>
      </c>
      <c r="L55" s="123"/>
      <c r="M55" s="123">
        <v>879.9</v>
      </c>
      <c r="N55" s="123">
        <v>1367.53</v>
      </c>
      <c r="O55" s="123">
        <v>24.64</v>
      </c>
      <c r="P55" s="123">
        <v>321</v>
      </c>
      <c r="Q55" s="123">
        <v>122.21</v>
      </c>
      <c r="R55" s="123">
        <v>195.84</v>
      </c>
      <c r="S55" s="123">
        <v>0</v>
      </c>
      <c r="T55" s="123">
        <v>1157.21</v>
      </c>
      <c r="U55" s="123">
        <v>0</v>
      </c>
      <c r="V55" s="123">
        <v>509</v>
      </c>
      <c r="W55" s="123">
        <v>190.1</v>
      </c>
      <c r="X55" s="123">
        <v>131.6</v>
      </c>
      <c r="Y55" s="123">
        <v>219.73</v>
      </c>
      <c r="Z55" s="123">
        <v>0</v>
      </c>
      <c r="AA55" s="123">
        <v>0</v>
      </c>
      <c r="AB55" s="123">
        <v>0</v>
      </c>
      <c r="AC55" s="123">
        <v>0</v>
      </c>
      <c r="AD55" s="123">
        <v>0</v>
      </c>
      <c r="AE55" s="123">
        <v>85.35</v>
      </c>
      <c r="AF55" s="123">
        <v>24.7</v>
      </c>
      <c r="AG55" s="123">
        <v>0</v>
      </c>
      <c r="AH55" s="123">
        <v>24.47</v>
      </c>
      <c r="AI55" s="123">
        <v>0</v>
      </c>
      <c r="AJ55" s="123">
        <v>7897.1500000000015</v>
      </c>
      <c r="AK55" s="115"/>
    </row>
    <row r="56" spans="1:37" ht="14.4" x14ac:dyDescent="0.25">
      <c r="A56" s="115"/>
      <c r="B56" s="121">
        <v>516600</v>
      </c>
      <c r="C56" s="128" t="s">
        <v>10</v>
      </c>
      <c r="D56" s="123">
        <v>806.65</v>
      </c>
      <c r="E56" s="123">
        <v>78</v>
      </c>
      <c r="F56" s="123">
        <v>0</v>
      </c>
      <c r="G56" s="123">
        <v>1107.76</v>
      </c>
      <c r="H56" s="123">
        <v>20051.91</v>
      </c>
      <c r="I56" s="123"/>
      <c r="J56" s="123">
        <v>2115</v>
      </c>
      <c r="K56" s="123">
        <v>605.80999999999995</v>
      </c>
      <c r="L56" s="123"/>
      <c r="M56" s="123"/>
      <c r="N56" s="123">
        <v>456.91</v>
      </c>
      <c r="O56" s="123">
        <v>1377.79</v>
      </c>
      <c r="P56" s="123">
        <v>0</v>
      </c>
      <c r="Q56" s="123">
        <v>0</v>
      </c>
      <c r="R56" s="123">
        <v>0</v>
      </c>
      <c r="S56" s="123">
        <v>0</v>
      </c>
      <c r="T56" s="123">
        <v>3474.54</v>
      </c>
      <c r="U56" s="123">
        <v>0</v>
      </c>
      <c r="V56" s="123">
        <v>64</v>
      </c>
      <c r="W56" s="123">
        <v>1562.76</v>
      </c>
      <c r="X56" s="123">
        <v>853.32</v>
      </c>
      <c r="Y56" s="123">
        <v>5313.59</v>
      </c>
      <c r="Z56" s="123">
        <v>258.12</v>
      </c>
      <c r="AA56" s="123">
        <v>0</v>
      </c>
      <c r="AB56" s="123">
        <v>0</v>
      </c>
      <c r="AC56" s="123">
        <v>0</v>
      </c>
      <c r="AD56" s="123">
        <v>0</v>
      </c>
      <c r="AE56" s="123">
        <v>0</v>
      </c>
      <c r="AF56" s="123">
        <v>0</v>
      </c>
      <c r="AG56" s="123">
        <v>0</v>
      </c>
      <c r="AH56" s="123">
        <v>0</v>
      </c>
      <c r="AI56" s="123">
        <v>0</v>
      </c>
      <c r="AJ56" s="123">
        <v>38126.160000000003</v>
      </c>
      <c r="AK56" s="115"/>
    </row>
    <row r="57" spans="1:37" ht="14.4" x14ac:dyDescent="0.25">
      <c r="A57" s="115"/>
      <c r="B57" s="121">
        <v>517000</v>
      </c>
      <c r="C57" s="128" t="s">
        <v>113</v>
      </c>
      <c r="D57" s="123">
        <v>431.33</v>
      </c>
      <c r="E57" s="123">
        <v>18</v>
      </c>
      <c r="F57" s="123">
        <v>19.25</v>
      </c>
      <c r="G57" s="123">
        <v>64.489999999999995</v>
      </c>
      <c r="H57" s="123">
        <v>219.24</v>
      </c>
      <c r="I57" s="123"/>
      <c r="J57" s="123">
        <v>1897</v>
      </c>
      <c r="K57" s="123">
        <v>302.20999999999998</v>
      </c>
      <c r="L57" s="123"/>
      <c r="M57" s="123">
        <v>1367.42</v>
      </c>
      <c r="N57" s="123">
        <v>106.62</v>
      </c>
      <c r="O57" s="123">
        <v>374.67</v>
      </c>
      <c r="P57" s="123">
        <v>146</v>
      </c>
      <c r="Q57" s="123">
        <v>0</v>
      </c>
      <c r="R57" s="123">
        <v>139.78</v>
      </c>
      <c r="S57" s="123">
        <v>0</v>
      </c>
      <c r="T57" s="123">
        <v>1151.8900000000001</v>
      </c>
      <c r="U57" s="123">
        <v>0</v>
      </c>
      <c r="V57" s="123">
        <v>12</v>
      </c>
      <c r="W57" s="123">
        <v>201.47</v>
      </c>
      <c r="X57" s="123">
        <v>139.03</v>
      </c>
      <c r="Y57" s="123">
        <v>52.96</v>
      </c>
      <c r="Z57" s="123">
        <v>0</v>
      </c>
      <c r="AA57" s="123">
        <v>0</v>
      </c>
      <c r="AB57" s="123">
        <v>0</v>
      </c>
      <c r="AC57" s="123">
        <v>0</v>
      </c>
      <c r="AD57" s="123">
        <v>0</v>
      </c>
      <c r="AE57" s="123">
        <v>384.43</v>
      </c>
      <c r="AF57" s="123">
        <v>0</v>
      </c>
      <c r="AG57" s="123">
        <v>0</v>
      </c>
      <c r="AH57" s="123">
        <v>4.6100000000000003</v>
      </c>
      <c r="AI57" s="123">
        <v>0</v>
      </c>
      <c r="AJ57" s="123">
        <v>7032.4000000000005</v>
      </c>
      <c r="AK57" s="115"/>
    </row>
    <row r="58" spans="1:37" ht="14.4" x14ac:dyDescent="0.25">
      <c r="A58" s="115"/>
      <c r="B58" s="121">
        <v>517500</v>
      </c>
      <c r="C58" s="128" t="s">
        <v>114</v>
      </c>
      <c r="D58" s="123">
        <v>24</v>
      </c>
      <c r="E58" s="123">
        <v>7</v>
      </c>
      <c r="F58" s="123">
        <v>39.26</v>
      </c>
      <c r="G58" s="123">
        <v>2.4700000000000002</v>
      </c>
      <c r="H58" s="123">
        <v>571.16</v>
      </c>
      <c r="I58" s="123"/>
      <c r="J58" s="123">
        <v>1004</v>
      </c>
      <c r="K58" s="123">
        <v>155.69999999999999</v>
      </c>
      <c r="L58" s="123"/>
      <c r="M58" s="123">
        <v>444.95</v>
      </c>
      <c r="N58" s="123">
        <v>607.28</v>
      </c>
      <c r="O58" s="123">
        <v>291.27999999999997</v>
      </c>
      <c r="P58" s="123">
        <v>38</v>
      </c>
      <c r="Q58" s="123">
        <v>7.31</v>
      </c>
      <c r="R58" s="123">
        <v>41.36</v>
      </c>
      <c r="S58" s="123">
        <v>0</v>
      </c>
      <c r="T58" s="123">
        <v>179.12</v>
      </c>
      <c r="U58" s="123">
        <v>0</v>
      </c>
      <c r="V58" s="123">
        <v>12</v>
      </c>
      <c r="W58" s="123">
        <v>46.11</v>
      </c>
      <c r="X58" s="123">
        <v>121.12</v>
      </c>
      <c r="Y58" s="123">
        <v>494.12</v>
      </c>
      <c r="Z58" s="123">
        <v>55.5</v>
      </c>
      <c r="AA58" s="123">
        <v>0</v>
      </c>
      <c r="AB58" s="123">
        <v>0</v>
      </c>
      <c r="AC58" s="123">
        <v>0</v>
      </c>
      <c r="AD58" s="123">
        <v>0</v>
      </c>
      <c r="AE58" s="123">
        <v>13.38</v>
      </c>
      <c r="AF58" s="123">
        <v>92.89</v>
      </c>
      <c r="AG58" s="123">
        <v>23</v>
      </c>
      <c r="AH58" s="123">
        <v>38.450000000000003</v>
      </c>
      <c r="AI58" s="123">
        <v>0</v>
      </c>
      <c r="AJ58" s="123">
        <v>4309.46</v>
      </c>
      <c r="AK58" s="115"/>
    </row>
    <row r="59" spans="1:37" ht="14.4" x14ac:dyDescent="0.25">
      <c r="A59" s="115"/>
      <c r="B59" s="121">
        <v>518000</v>
      </c>
      <c r="C59" s="128" t="s">
        <v>115</v>
      </c>
      <c r="D59" s="123">
        <v>0</v>
      </c>
      <c r="E59" s="123">
        <v>429</v>
      </c>
      <c r="F59" s="123">
        <v>33.18</v>
      </c>
      <c r="G59" s="123">
        <v>136.58000000000001</v>
      </c>
      <c r="H59" s="123">
        <v>1528</v>
      </c>
      <c r="I59" s="123"/>
      <c r="J59" s="123">
        <v>3206</v>
      </c>
      <c r="K59" s="123">
        <v>180.41</v>
      </c>
      <c r="L59" s="123"/>
      <c r="M59" s="123">
        <v>821.46</v>
      </c>
      <c r="N59" s="123">
        <v>402.92</v>
      </c>
      <c r="O59" s="123">
        <v>858.9</v>
      </c>
      <c r="P59" s="123">
        <v>102</v>
      </c>
      <c r="Q59" s="123">
        <v>0</v>
      </c>
      <c r="R59" s="123">
        <v>83.18</v>
      </c>
      <c r="S59" s="123">
        <v>0</v>
      </c>
      <c r="T59" s="123">
        <v>54.09</v>
      </c>
      <c r="U59" s="123">
        <v>0</v>
      </c>
      <c r="V59" s="123">
        <v>0</v>
      </c>
      <c r="W59" s="123">
        <v>77.180000000000007</v>
      </c>
      <c r="X59" s="123">
        <v>267.77999999999997</v>
      </c>
      <c r="Y59" s="123">
        <v>438.1</v>
      </c>
      <c r="Z59" s="123">
        <v>0</v>
      </c>
      <c r="AA59" s="123">
        <v>0</v>
      </c>
      <c r="AB59" s="123">
        <v>0</v>
      </c>
      <c r="AC59" s="123">
        <v>0</v>
      </c>
      <c r="AD59" s="123">
        <v>0</v>
      </c>
      <c r="AE59" s="123">
        <v>132.19999999999999</v>
      </c>
      <c r="AF59" s="123">
        <v>78.3</v>
      </c>
      <c r="AG59" s="123">
        <v>175.16</v>
      </c>
      <c r="AH59" s="123">
        <v>504.79</v>
      </c>
      <c r="AI59" s="123">
        <v>0</v>
      </c>
      <c r="AJ59" s="123">
        <v>9509.2300000000014</v>
      </c>
      <c r="AK59" s="115"/>
    </row>
    <row r="60" spans="1:37" ht="14.4" x14ac:dyDescent="0.25">
      <c r="A60" s="115"/>
      <c r="B60" s="124">
        <v>519000</v>
      </c>
      <c r="C60" s="125" t="s">
        <v>11</v>
      </c>
      <c r="D60" s="126">
        <v>731.65</v>
      </c>
      <c r="E60" s="126">
        <v>230</v>
      </c>
      <c r="F60" s="126">
        <v>832.69</v>
      </c>
      <c r="G60" s="126">
        <v>445.31</v>
      </c>
      <c r="H60" s="126">
        <v>13741.88</v>
      </c>
      <c r="I60" s="126"/>
      <c r="J60" s="126">
        <v>5610</v>
      </c>
      <c r="K60" s="126">
        <v>1438.79</v>
      </c>
      <c r="L60" s="126"/>
      <c r="M60" s="126">
        <v>5474.64</v>
      </c>
      <c r="N60" s="126">
        <v>2496.65</v>
      </c>
      <c r="O60" s="126">
        <v>5706.85</v>
      </c>
      <c r="P60" s="126">
        <v>1248</v>
      </c>
      <c r="Q60" s="126">
        <v>1368.22</v>
      </c>
      <c r="R60" s="126">
        <v>1062.68</v>
      </c>
      <c r="S60" s="126">
        <v>0</v>
      </c>
      <c r="T60" s="126">
        <v>2627.36</v>
      </c>
      <c r="U60" s="126">
        <v>0</v>
      </c>
      <c r="V60" s="126">
        <v>376</v>
      </c>
      <c r="W60" s="126">
        <v>1101.53</v>
      </c>
      <c r="X60" s="126">
        <v>3040.52</v>
      </c>
      <c r="Y60" s="126">
        <v>1679.09</v>
      </c>
      <c r="Z60" s="126">
        <v>17619.240000000002</v>
      </c>
      <c r="AA60" s="126">
        <v>0</v>
      </c>
      <c r="AB60" s="126">
        <v>0</v>
      </c>
      <c r="AC60" s="126">
        <v>0</v>
      </c>
      <c r="AD60" s="126">
        <v>0</v>
      </c>
      <c r="AE60" s="126">
        <v>454.74</v>
      </c>
      <c r="AF60" s="126">
        <v>590.55999999999995</v>
      </c>
      <c r="AG60" s="126">
        <v>170.93</v>
      </c>
      <c r="AH60" s="126">
        <v>645.03</v>
      </c>
      <c r="AI60" s="126">
        <v>0</v>
      </c>
      <c r="AJ60" s="126">
        <v>68692.359999999986</v>
      </c>
      <c r="AK60" s="115"/>
    </row>
    <row r="61" spans="1:37" ht="14.4" x14ac:dyDescent="0.25">
      <c r="A61" s="115"/>
      <c r="B61" s="121">
        <v>570000</v>
      </c>
      <c r="C61" s="134" t="s">
        <v>22</v>
      </c>
      <c r="D61" s="123">
        <v>8330.59</v>
      </c>
      <c r="E61" s="123">
        <v>205</v>
      </c>
      <c r="F61" s="123">
        <v>551.55999999999995</v>
      </c>
      <c r="G61" s="123">
        <v>1214.0999999999999</v>
      </c>
      <c r="H61" s="123">
        <v>8914.6</v>
      </c>
      <c r="I61" s="123"/>
      <c r="J61" s="123">
        <v>11312</v>
      </c>
      <c r="K61" s="123">
        <v>498.3</v>
      </c>
      <c r="L61" s="123"/>
      <c r="M61" s="123">
        <v>4094.62</v>
      </c>
      <c r="N61" s="123">
        <v>1594.83</v>
      </c>
      <c r="O61" s="123">
        <v>11631</v>
      </c>
      <c r="P61" s="123">
        <v>3166</v>
      </c>
      <c r="Q61" s="123">
        <v>15183.73</v>
      </c>
      <c r="R61" s="123">
        <v>3361.51</v>
      </c>
      <c r="S61" s="123">
        <v>0</v>
      </c>
      <c r="T61" s="123">
        <v>23464.51</v>
      </c>
      <c r="U61" s="123">
        <v>0</v>
      </c>
      <c r="V61" s="123">
        <v>1735</v>
      </c>
      <c r="W61" s="123">
        <v>399.66</v>
      </c>
      <c r="X61" s="123">
        <v>2539.42</v>
      </c>
      <c r="Y61" s="123">
        <v>1474.2</v>
      </c>
      <c r="Z61" s="123">
        <v>9551.6</v>
      </c>
      <c r="AA61" s="123">
        <v>0</v>
      </c>
      <c r="AB61" s="123">
        <v>0</v>
      </c>
      <c r="AC61" s="123">
        <v>0</v>
      </c>
      <c r="AD61" s="123">
        <v>0</v>
      </c>
      <c r="AE61" s="123">
        <v>1702.84</v>
      </c>
      <c r="AF61" s="123">
        <v>71.27</v>
      </c>
      <c r="AG61" s="123">
        <v>119.1</v>
      </c>
      <c r="AH61" s="123">
        <v>48.38</v>
      </c>
      <c r="AI61" s="123">
        <v>0</v>
      </c>
      <c r="AJ61" s="123">
        <v>111163.82</v>
      </c>
      <c r="AK61" s="115"/>
    </row>
    <row r="62" spans="1:37" ht="14.4" x14ac:dyDescent="0.25">
      <c r="A62" s="115"/>
      <c r="B62" s="130"/>
      <c r="C62" s="131" t="s">
        <v>23</v>
      </c>
      <c r="D62" s="129">
        <v>56.200000000000728</v>
      </c>
      <c r="E62" s="129">
        <v>26</v>
      </c>
      <c r="F62" s="129">
        <v>54.659999999999854</v>
      </c>
      <c r="G62" s="129">
        <v>1.9999999999527063E-2</v>
      </c>
      <c r="H62" s="129">
        <v>2579.6100000000006</v>
      </c>
      <c r="I62" s="129">
        <v>0</v>
      </c>
      <c r="J62" s="129">
        <v>0</v>
      </c>
      <c r="K62" s="129">
        <v>15.119999999998981</v>
      </c>
      <c r="L62" s="129">
        <v>0</v>
      </c>
      <c r="M62" s="129">
        <v>57.25</v>
      </c>
      <c r="N62" s="129">
        <v>301.31000000000495</v>
      </c>
      <c r="O62" s="129">
        <v>129.71999999999389</v>
      </c>
      <c r="P62" s="129">
        <v>46</v>
      </c>
      <c r="Q62" s="129">
        <v>461.93000000000211</v>
      </c>
      <c r="R62" s="129">
        <v>17.049999999999272</v>
      </c>
      <c r="S62" s="129">
        <v>0</v>
      </c>
      <c r="T62" s="129">
        <v>557.91000000000349</v>
      </c>
      <c r="U62" s="129">
        <v>0</v>
      </c>
      <c r="V62" s="129">
        <v>0</v>
      </c>
      <c r="W62" s="129">
        <v>14.890000000000327</v>
      </c>
      <c r="X62" s="129">
        <v>28.459999999999127</v>
      </c>
      <c r="Y62" s="129">
        <v>0</v>
      </c>
      <c r="Z62" s="129">
        <v>40.839999999996508</v>
      </c>
      <c r="AA62" s="129">
        <v>0</v>
      </c>
      <c r="AB62" s="129">
        <v>0</v>
      </c>
      <c r="AC62" s="129">
        <v>0</v>
      </c>
      <c r="AD62" s="129">
        <v>0</v>
      </c>
      <c r="AE62" s="129">
        <v>76.610000000000582</v>
      </c>
      <c r="AF62" s="129">
        <v>227.57999999999902</v>
      </c>
      <c r="AG62" s="129">
        <v>3.0799999999999272</v>
      </c>
      <c r="AH62" s="129">
        <v>8.2899999999999636</v>
      </c>
      <c r="AI62" s="129">
        <v>0</v>
      </c>
      <c r="AJ62" s="129">
        <v>4702.5299999999988</v>
      </c>
      <c r="AK62" s="115"/>
    </row>
    <row r="63" spans="1:37" ht="14.4" x14ac:dyDescent="0.25">
      <c r="A63" s="115"/>
      <c r="B63" s="130"/>
      <c r="C63" s="132" t="s">
        <v>24</v>
      </c>
      <c r="D63" s="129">
        <v>253.85999999999999</v>
      </c>
      <c r="E63" s="129">
        <v>0</v>
      </c>
      <c r="F63" s="129">
        <v>17.87</v>
      </c>
      <c r="G63" s="129">
        <v>1250.7600000000002</v>
      </c>
      <c r="H63" s="129">
        <v>9.35</v>
      </c>
      <c r="I63" s="129">
        <v>0</v>
      </c>
      <c r="J63" s="129">
        <v>885</v>
      </c>
      <c r="K63" s="129">
        <v>1003.06</v>
      </c>
      <c r="L63" s="129">
        <v>0</v>
      </c>
      <c r="M63" s="129">
        <v>3468.95</v>
      </c>
      <c r="N63" s="129">
        <v>857.14</v>
      </c>
      <c r="O63" s="129">
        <v>3130.33</v>
      </c>
      <c r="P63" s="129">
        <v>0</v>
      </c>
      <c r="Q63" s="129">
        <v>0</v>
      </c>
      <c r="R63" s="129">
        <v>17.309999999999999</v>
      </c>
      <c r="S63" s="129">
        <v>0</v>
      </c>
      <c r="T63" s="129">
        <v>34.53</v>
      </c>
      <c r="U63" s="129">
        <v>0</v>
      </c>
      <c r="V63" s="129">
        <v>10</v>
      </c>
      <c r="W63" s="129">
        <v>0.14000000000000001</v>
      </c>
      <c r="X63" s="129">
        <v>246.26</v>
      </c>
      <c r="Y63" s="129">
        <v>4.21</v>
      </c>
      <c r="Z63" s="129">
        <v>2845.3</v>
      </c>
      <c r="AA63" s="129">
        <v>0</v>
      </c>
      <c r="AB63" s="129">
        <v>0</v>
      </c>
      <c r="AC63" s="129">
        <v>0</v>
      </c>
      <c r="AD63" s="129">
        <v>0</v>
      </c>
      <c r="AE63" s="129">
        <v>1430.87</v>
      </c>
      <c r="AF63" s="129">
        <v>0</v>
      </c>
      <c r="AG63" s="129">
        <v>0</v>
      </c>
      <c r="AH63" s="129">
        <v>0</v>
      </c>
      <c r="AI63" s="129">
        <v>0</v>
      </c>
      <c r="AJ63" s="129">
        <v>15464.939999999999</v>
      </c>
      <c r="AK63" s="115"/>
    </row>
    <row r="64" spans="1:37" ht="14.4" x14ac:dyDescent="0.25">
      <c r="A64" s="115"/>
      <c r="B64" s="130"/>
      <c r="C64" s="133" t="s">
        <v>25</v>
      </c>
      <c r="D64" s="129">
        <v>8330.590000000002</v>
      </c>
      <c r="E64" s="129">
        <v>205</v>
      </c>
      <c r="F64" s="129">
        <v>551.5600000000004</v>
      </c>
      <c r="G64" s="129">
        <v>1214.1000000000013</v>
      </c>
      <c r="H64" s="129">
        <v>8914.5999999999913</v>
      </c>
      <c r="I64" s="129">
        <v>0</v>
      </c>
      <c r="J64" s="129">
        <v>11312</v>
      </c>
      <c r="K64" s="129">
        <v>498.29999999999927</v>
      </c>
      <c r="L64" s="129">
        <v>0</v>
      </c>
      <c r="M64" s="129">
        <v>4094.6299999999974</v>
      </c>
      <c r="N64" s="129">
        <v>1594.8400000000001</v>
      </c>
      <c r="O64" s="129">
        <v>11631</v>
      </c>
      <c r="P64" s="129">
        <v>3166</v>
      </c>
      <c r="Q64" s="129">
        <v>15183.729999999996</v>
      </c>
      <c r="R64" s="129">
        <v>3361.51</v>
      </c>
      <c r="S64" s="129">
        <v>0</v>
      </c>
      <c r="T64" s="129">
        <v>23464.510000000009</v>
      </c>
      <c r="U64" s="129">
        <v>0</v>
      </c>
      <c r="V64" s="129">
        <v>1735</v>
      </c>
      <c r="W64" s="129">
        <v>399.66000000000076</v>
      </c>
      <c r="X64" s="129">
        <v>2539.4100000000017</v>
      </c>
      <c r="Y64" s="129">
        <v>1474.2000000000007</v>
      </c>
      <c r="Z64" s="129">
        <v>9551.5899999999965</v>
      </c>
      <c r="AA64" s="129">
        <v>0</v>
      </c>
      <c r="AB64" s="129">
        <v>0</v>
      </c>
      <c r="AC64" s="129">
        <v>0</v>
      </c>
      <c r="AD64" s="129">
        <v>0</v>
      </c>
      <c r="AE64" s="129">
        <v>1702.8400000000011</v>
      </c>
      <c r="AF64" s="129">
        <v>71.260000000000218</v>
      </c>
      <c r="AG64" s="129">
        <v>119.10000000000014</v>
      </c>
      <c r="AH64" s="129">
        <v>48.390000000001237</v>
      </c>
      <c r="AI64" s="129">
        <v>0</v>
      </c>
      <c r="AJ64" s="129">
        <v>111163.81999999999</v>
      </c>
      <c r="AK64" s="115"/>
    </row>
    <row r="65" spans="1:37" ht="14.4" x14ac:dyDescent="0.25">
      <c r="A65" s="115"/>
      <c r="B65" s="121">
        <v>590000</v>
      </c>
      <c r="C65" s="122" t="s">
        <v>26</v>
      </c>
      <c r="D65" s="123">
        <v>14296.72</v>
      </c>
      <c r="E65" s="123">
        <v>337</v>
      </c>
      <c r="F65" s="123">
        <v>913.49</v>
      </c>
      <c r="G65" s="123">
        <v>9977.48</v>
      </c>
      <c r="H65" s="123">
        <v>14923.18</v>
      </c>
      <c r="I65" s="123">
        <v>0</v>
      </c>
      <c r="J65" s="123">
        <v>17885</v>
      </c>
      <c r="K65" s="123">
        <v>1027.68</v>
      </c>
      <c r="L65" s="123">
        <v>0</v>
      </c>
      <c r="M65" s="123">
        <v>7556.52</v>
      </c>
      <c r="N65" s="123">
        <v>17322.37</v>
      </c>
      <c r="O65" s="123">
        <v>36149.58</v>
      </c>
      <c r="P65" s="123">
        <v>4717</v>
      </c>
      <c r="Q65" s="123">
        <v>27203.75</v>
      </c>
      <c r="R65" s="123">
        <v>5944.01</v>
      </c>
      <c r="S65" s="123">
        <v>0</v>
      </c>
      <c r="T65" s="123">
        <v>67223.649999999994</v>
      </c>
      <c r="U65" s="123">
        <v>0</v>
      </c>
      <c r="V65" s="123">
        <v>2953</v>
      </c>
      <c r="W65" s="123">
        <v>612.36</v>
      </c>
      <c r="X65" s="123">
        <v>4010.16</v>
      </c>
      <c r="Y65" s="123">
        <v>2456.41</v>
      </c>
      <c r="Z65" s="123">
        <v>17167.93</v>
      </c>
      <c r="AA65" s="123">
        <v>0</v>
      </c>
      <c r="AB65" s="123">
        <v>0</v>
      </c>
      <c r="AC65" s="123">
        <v>0</v>
      </c>
      <c r="AD65" s="123">
        <v>0</v>
      </c>
      <c r="AE65" s="123">
        <v>2757</v>
      </c>
      <c r="AF65" s="123">
        <v>-276.85000000000002</v>
      </c>
      <c r="AG65" s="123">
        <v>-374.75</v>
      </c>
      <c r="AH65" s="123">
        <v>-403.52</v>
      </c>
      <c r="AI65" s="123">
        <v>0</v>
      </c>
      <c r="AJ65" s="123">
        <v>254379.16999999998</v>
      </c>
      <c r="AK65" s="115"/>
    </row>
    <row r="66" spans="1:37" x14ac:dyDescent="0.25">
      <c r="A66" s="115"/>
      <c r="B66" s="283" t="s">
        <v>224</v>
      </c>
      <c r="C66" s="136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</row>
    <row r="68" spans="1:37" x14ac:dyDescent="0.25">
      <c r="B68" s="135"/>
      <c r="C68" s="138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9"/>
      <c r="AD68" s="139"/>
      <c r="AE68" s="139"/>
      <c r="AF68" s="139"/>
      <c r="AG68" s="139"/>
      <c r="AH68" s="141"/>
      <c r="AI68" s="139"/>
      <c r="AJ68" s="139"/>
    </row>
    <row r="71" spans="1:37" x14ac:dyDescent="0.25">
      <c r="D71" s="140"/>
      <c r="AC71" s="141"/>
      <c r="AD71" s="141"/>
      <c r="AE71" s="141"/>
      <c r="AF71" s="141"/>
      <c r="AG71" s="141"/>
      <c r="AH71" s="141"/>
      <c r="AI71" s="141"/>
      <c r="AJ71" s="141"/>
    </row>
  </sheetData>
  <mergeCells count="3">
    <mergeCell ref="AJ8:AJ9"/>
    <mergeCell ref="B8:B9"/>
    <mergeCell ref="B6:C6"/>
  </mergeCells>
  <dataValidations count="1">
    <dataValidation type="decimal" allowBlank="1" showInputMessage="1" showErrorMessage="1" errorTitle="Error" error="Debe ingresar una cifra válida en millones de pesos." sqref="E31:AI35 E62:AI64 D10:D65" xr:uid="{00000000-0002-0000-0500-000000000000}">
      <formula1>$D$93</formula1>
      <formula2>$D$94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DB87"/>
  <sheetViews>
    <sheetView showGridLines="0" topLeftCell="AC1" zoomScale="70" zoomScaleNormal="70" workbookViewId="0">
      <selection activeCell="AI35" sqref="AI35:AN35"/>
    </sheetView>
  </sheetViews>
  <sheetFormatPr baseColWidth="10" defaultColWidth="0" defaultRowHeight="14.4" customHeight="1" x14ac:dyDescent="0.3"/>
  <cols>
    <col min="1" max="1" width="3.88671875" style="172" customWidth="1"/>
    <col min="2" max="2" width="17.33203125" style="172" customWidth="1"/>
    <col min="3" max="3" width="66.21875" style="172" customWidth="1"/>
    <col min="4" max="4" width="11.5546875" style="172" customWidth="1"/>
    <col min="5" max="5" width="12.21875" style="172" customWidth="1"/>
    <col min="6" max="6" width="14.44140625" style="172" bestFit="1" customWidth="1"/>
    <col min="7" max="7" width="11.5546875" style="172" customWidth="1"/>
    <col min="8" max="8" width="4.109375" style="172" bestFit="1" customWidth="1"/>
    <col min="9" max="9" width="29.21875" style="172" bestFit="1" customWidth="1"/>
    <col min="10" max="11" width="11.5546875" style="172" customWidth="1"/>
    <col min="12" max="12" width="14.5546875" style="172" bestFit="1" customWidth="1"/>
    <col min="13" max="14" width="11.5546875" style="172" customWidth="1"/>
    <col min="15" max="15" width="20.109375" style="172" bestFit="1" customWidth="1"/>
    <col min="16" max="16" width="11.5546875" style="172" customWidth="1"/>
    <col min="17" max="17" width="22" style="172" bestFit="1" customWidth="1"/>
    <col min="18" max="18" width="22.77734375" style="172" customWidth="1"/>
    <col min="19" max="19" width="11.6640625" style="172" customWidth="1"/>
    <col min="20" max="20" width="4.109375" style="172" bestFit="1" customWidth="1"/>
    <col min="21" max="21" width="30.33203125" style="172" customWidth="1"/>
    <col min="22" max="22" width="10.6640625" style="172" customWidth="1"/>
    <col min="23" max="30" width="9.5546875" style="172" bestFit="1" customWidth="1"/>
    <col min="31" max="31" width="10.77734375" style="172" customWidth="1"/>
    <col min="32" max="32" width="11.5546875" style="172" customWidth="1"/>
    <col min="33" max="33" width="4.109375" style="172" bestFit="1" customWidth="1"/>
    <col min="34" max="34" width="29.21875" style="172" bestFit="1" customWidth="1"/>
    <col min="35" max="37" width="10.5546875" style="172" bestFit="1" customWidth="1"/>
    <col min="38" max="38" width="11.77734375" style="172" customWidth="1"/>
    <col min="39" max="39" width="14.44140625" style="172" customWidth="1"/>
    <col min="40" max="40" width="8.44140625" style="172" customWidth="1"/>
    <col min="41" max="41" width="11.5546875" style="172" customWidth="1"/>
    <col min="42" max="42" width="4.109375" style="172" bestFit="1" customWidth="1"/>
    <col min="43" max="43" width="29.21875" style="172" bestFit="1" customWidth="1"/>
    <col min="44" max="44" width="10.5546875" style="172" bestFit="1" customWidth="1"/>
    <col min="45" max="45" width="10.44140625" style="172" customWidth="1"/>
    <col min="46" max="46" width="10.5546875" style="172" bestFit="1" customWidth="1"/>
    <col min="47" max="47" width="11.77734375" style="172" customWidth="1"/>
    <col min="48" max="48" width="14.109375" style="172" bestFit="1" customWidth="1"/>
    <col min="49" max="50" width="9.21875" style="172" customWidth="1"/>
    <col min="51" max="51" width="4.109375" style="172" bestFit="1" customWidth="1"/>
    <col min="52" max="52" width="30.6640625" style="172" customWidth="1"/>
    <col min="53" max="54" width="9.21875" style="172" customWidth="1"/>
    <col min="55" max="55" width="13" style="172" bestFit="1" customWidth="1"/>
    <col min="56" max="56" width="11.77734375" style="172" bestFit="1" customWidth="1"/>
    <col min="57" max="57" width="14.109375" style="172" bestFit="1" customWidth="1"/>
    <col min="58" max="58" width="9.21875" style="172" customWidth="1"/>
    <col min="59" max="59" width="11.5546875" style="172" customWidth="1"/>
    <col min="60" max="60" width="4.109375" style="172" bestFit="1" customWidth="1"/>
    <col min="61" max="61" width="29.21875" style="172" bestFit="1" customWidth="1"/>
    <col min="62" max="64" width="12.21875" style="172" bestFit="1" customWidth="1"/>
    <col min="65" max="65" width="11.77734375" style="172" customWidth="1"/>
    <col min="66" max="66" width="14.109375" style="172" bestFit="1" customWidth="1"/>
    <col min="67" max="67" width="10.21875" style="172" customWidth="1"/>
    <col min="68" max="68" width="11.5546875" style="172" customWidth="1"/>
    <col min="69" max="106" width="0" style="172" hidden="1" customWidth="1"/>
    <col min="107" max="16384" width="11.5546875" style="172" hidden="1"/>
  </cols>
  <sheetData>
    <row r="2" spans="2:67" ht="14.4" customHeight="1" x14ac:dyDescent="0.3">
      <c r="C2" s="173" t="s">
        <v>2</v>
      </c>
    </row>
    <row r="3" spans="2:67" ht="15.6" x14ac:dyDescent="0.3">
      <c r="C3" s="173" t="s">
        <v>1</v>
      </c>
      <c r="D3" s="174"/>
      <c r="E3" s="174"/>
      <c r="F3" s="174"/>
      <c r="BI3" s="298"/>
    </row>
    <row r="4" spans="2:67" ht="16.2" thickBot="1" x14ac:dyDescent="0.35">
      <c r="B4" s="175"/>
      <c r="C4" s="176" t="s">
        <v>3</v>
      </c>
      <c r="D4" s="177"/>
      <c r="E4" s="177"/>
      <c r="F4" s="177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</row>
    <row r="5" spans="2:67" ht="15" thickTop="1" x14ac:dyDescent="0.3">
      <c r="B5" s="178"/>
      <c r="C5" s="178"/>
      <c r="D5" s="174"/>
      <c r="E5" s="174"/>
      <c r="F5" s="174"/>
      <c r="S5" s="179"/>
    </row>
    <row r="6" spans="2:67" ht="14.4" customHeight="1" x14ac:dyDescent="0.3">
      <c r="B6" s="178"/>
      <c r="C6" s="180" t="s">
        <v>52</v>
      </c>
      <c r="D6" s="174"/>
      <c r="E6" s="174"/>
      <c r="F6" s="174"/>
      <c r="H6" s="324" t="s">
        <v>238</v>
      </c>
      <c r="I6" s="343"/>
      <c r="J6" s="343"/>
      <c r="K6" s="343"/>
      <c r="L6" s="343"/>
      <c r="M6" s="343"/>
      <c r="N6" s="343"/>
      <c r="O6" s="343"/>
      <c r="P6" s="343"/>
      <c r="Q6" s="343"/>
      <c r="R6" s="344"/>
      <c r="S6" s="179"/>
      <c r="T6" s="324" t="s">
        <v>239</v>
      </c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4"/>
      <c r="AG6" s="342" t="s">
        <v>107</v>
      </c>
      <c r="AH6" s="343"/>
      <c r="AI6" s="343"/>
      <c r="AJ6" s="343"/>
      <c r="AK6" s="343"/>
      <c r="AL6" s="343"/>
      <c r="AM6" s="343"/>
      <c r="AN6" s="344"/>
      <c r="AP6" s="342" t="s">
        <v>105</v>
      </c>
      <c r="AQ6" s="343"/>
      <c r="AR6" s="343"/>
      <c r="AS6" s="343"/>
      <c r="AT6" s="343"/>
      <c r="AU6" s="343"/>
      <c r="AV6" s="343"/>
      <c r="AW6" s="344"/>
      <c r="AX6" s="181"/>
      <c r="AY6" s="342" t="s">
        <v>152</v>
      </c>
      <c r="AZ6" s="343"/>
      <c r="BA6" s="343"/>
      <c r="BB6" s="343"/>
      <c r="BC6" s="343"/>
      <c r="BD6" s="343"/>
      <c r="BE6" s="343"/>
      <c r="BF6" s="344"/>
      <c r="BH6" s="338" t="s">
        <v>106</v>
      </c>
      <c r="BI6" s="339"/>
      <c r="BJ6" s="339"/>
      <c r="BK6" s="339"/>
      <c r="BL6" s="339"/>
      <c r="BM6" s="339"/>
      <c r="BN6" s="339"/>
      <c r="BO6" s="340"/>
    </row>
    <row r="7" spans="2:67" ht="14.4" customHeight="1" x14ac:dyDescent="0.3">
      <c r="S7" s="179"/>
      <c r="AX7" s="181"/>
    </row>
    <row r="8" spans="2:67" x14ac:dyDescent="0.3">
      <c r="C8" s="182" t="s">
        <v>29</v>
      </c>
      <c r="D8" s="184">
        <v>42886</v>
      </c>
      <c r="E8" s="184">
        <v>43251</v>
      </c>
      <c r="F8" s="95" t="s">
        <v>236</v>
      </c>
      <c r="H8" s="345" t="s">
        <v>39</v>
      </c>
      <c r="I8" s="346"/>
      <c r="J8" s="185" t="s">
        <v>99</v>
      </c>
      <c r="K8" s="185" t="s">
        <v>46</v>
      </c>
      <c r="L8" s="185" t="s">
        <v>44</v>
      </c>
      <c r="M8" s="185" t="s">
        <v>47</v>
      </c>
      <c r="N8" s="185" t="s">
        <v>50</v>
      </c>
      <c r="O8" s="185" t="s">
        <v>100</v>
      </c>
      <c r="P8" s="185" t="s">
        <v>48</v>
      </c>
      <c r="Q8" s="185" t="s">
        <v>101</v>
      </c>
      <c r="R8" s="185" t="s">
        <v>38</v>
      </c>
      <c r="S8" s="179"/>
      <c r="T8" s="341" t="s">
        <v>39</v>
      </c>
      <c r="U8" s="341"/>
      <c r="V8" s="186" t="s">
        <v>134</v>
      </c>
      <c r="W8" s="186" t="s">
        <v>135</v>
      </c>
      <c r="X8" s="186" t="s">
        <v>136</v>
      </c>
      <c r="Y8" s="186" t="s">
        <v>137</v>
      </c>
      <c r="Z8" s="186" t="s">
        <v>138</v>
      </c>
      <c r="AA8" s="186" t="s">
        <v>139</v>
      </c>
      <c r="AB8" s="186" t="s">
        <v>140</v>
      </c>
      <c r="AC8" s="186" t="s">
        <v>141</v>
      </c>
      <c r="AD8" s="186" t="s">
        <v>142</v>
      </c>
      <c r="AE8" s="187" t="s">
        <v>38</v>
      </c>
      <c r="AG8" s="341" t="s">
        <v>39</v>
      </c>
      <c r="AH8" s="341"/>
      <c r="AI8" s="266">
        <v>42885</v>
      </c>
      <c r="AJ8" s="266">
        <v>43220</v>
      </c>
      <c r="AK8" s="188">
        <v>43250</v>
      </c>
      <c r="AL8" s="188" t="s">
        <v>40</v>
      </c>
      <c r="AM8" s="188" t="s">
        <v>41</v>
      </c>
      <c r="AN8" s="188" t="s">
        <v>42</v>
      </c>
      <c r="AP8" s="341" t="s">
        <v>39</v>
      </c>
      <c r="AQ8" s="341"/>
      <c r="AR8" s="188">
        <v>42885</v>
      </c>
      <c r="AS8" s="188">
        <v>43220</v>
      </c>
      <c r="AT8" s="188">
        <v>43250</v>
      </c>
      <c r="AU8" s="188" t="s">
        <v>40</v>
      </c>
      <c r="AV8" s="188" t="s">
        <v>41</v>
      </c>
      <c r="AW8" s="188" t="s">
        <v>42</v>
      </c>
      <c r="AX8" s="181"/>
      <c r="AY8" s="341" t="s">
        <v>39</v>
      </c>
      <c r="AZ8" s="341"/>
      <c r="BA8" s="188">
        <v>42885</v>
      </c>
      <c r="BB8" s="188">
        <v>43220</v>
      </c>
      <c r="BC8" s="188">
        <v>43250</v>
      </c>
      <c r="BD8" s="188" t="s">
        <v>40</v>
      </c>
      <c r="BE8" s="188" t="s">
        <v>41</v>
      </c>
      <c r="BF8" s="188" t="s">
        <v>42</v>
      </c>
      <c r="BH8" s="341" t="s">
        <v>39</v>
      </c>
      <c r="BI8" s="341"/>
      <c r="BJ8" s="188">
        <v>42885</v>
      </c>
      <c r="BK8" s="188">
        <v>43220</v>
      </c>
      <c r="BL8" s="188">
        <v>43250</v>
      </c>
      <c r="BM8" s="188" t="s">
        <v>40</v>
      </c>
      <c r="BN8" s="188" t="s">
        <v>41</v>
      </c>
      <c r="BO8" s="188" t="s">
        <v>42</v>
      </c>
    </row>
    <row r="9" spans="2:67" x14ac:dyDescent="0.3">
      <c r="C9" s="189" t="s">
        <v>36</v>
      </c>
      <c r="D9" s="190">
        <v>288630.5</v>
      </c>
      <c r="E9" s="190">
        <v>327278.36999999994</v>
      </c>
      <c r="F9" s="290">
        <v>0.13390085247401062</v>
      </c>
      <c r="G9" s="172">
        <v>31</v>
      </c>
      <c r="H9" s="191">
        <v>1</v>
      </c>
      <c r="I9" s="192" t="s">
        <v>58</v>
      </c>
      <c r="J9" s="193">
        <v>3735.43</v>
      </c>
      <c r="K9" s="193">
        <v>5481.4</v>
      </c>
      <c r="L9" s="193">
        <v>8015.86</v>
      </c>
      <c r="M9" s="193">
        <v>6168.85</v>
      </c>
      <c r="N9" s="193">
        <v>0</v>
      </c>
      <c r="O9" s="193">
        <v>759.88</v>
      </c>
      <c r="P9" s="193">
        <v>108790.55</v>
      </c>
      <c r="Q9" s="193">
        <v>113.49</v>
      </c>
      <c r="R9" s="193">
        <v>133065.46</v>
      </c>
      <c r="S9" s="278">
        <v>25</v>
      </c>
      <c r="T9" s="191">
        <v>1</v>
      </c>
      <c r="U9" s="192" t="s">
        <v>66</v>
      </c>
      <c r="V9" s="193">
        <v>42.99</v>
      </c>
      <c r="W9" s="193">
        <v>0</v>
      </c>
      <c r="X9" s="193">
        <v>0</v>
      </c>
      <c r="Y9" s="193">
        <v>0</v>
      </c>
      <c r="Z9" s="193">
        <v>0</v>
      </c>
      <c r="AA9" s="193">
        <v>3613.01</v>
      </c>
      <c r="AB9" s="193">
        <v>0</v>
      </c>
      <c r="AC9" s="193">
        <v>0</v>
      </c>
      <c r="AD9" s="193">
        <v>2248.52</v>
      </c>
      <c r="AE9" s="193">
        <v>5904.52</v>
      </c>
      <c r="AF9" s="172">
        <v>31</v>
      </c>
      <c r="AG9" s="194">
        <v>1</v>
      </c>
      <c r="AH9" s="192" t="s">
        <v>58</v>
      </c>
      <c r="AI9" s="193">
        <v>93288.832662970002</v>
      </c>
      <c r="AJ9" s="193">
        <v>85759.192463420011</v>
      </c>
      <c r="AK9" s="193">
        <v>108790.55</v>
      </c>
      <c r="AL9" s="195">
        <v>0.16616905683699534</v>
      </c>
      <c r="AM9" s="195">
        <v>0.26855847023517465</v>
      </c>
      <c r="AN9" s="196">
        <v>0.33240983814481839</v>
      </c>
      <c r="AO9" s="172">
        <v>12</v>
      </c>
      <c r="AP9" s="194">
        <v>1</v>
      </c>
      <c r="AQ9" s="192" t="s">
        <v>73</v>
      </c>
      <c r="AR9" s="193">
        <v>73472.3305636</v>
      </c>
      <c r="AS9" s="193">
        <v>50868.837043750013</v>
      </c>
      <c r="AT9" s="193">
        <v>71912.489999999991</v>
      </c>
      <c r="AU9" s="195">
        <v>-2.1230312848859012E-2</v>
      </c>
      <c r="AV9" s="195">
        <v>0.41368456955584176</v>
      </c>
      <c r="AW9" s="196">
        <v>0.21891698082443758</v>
      </c>
      <c r="AX9" s="172">
        <v>25</v>
      </c>
      <c r="AY9" s="194">
        <v>1</v>
      </c>
      <c r="AZ9" s="192" t="s">
        <v>66</v>
      </c>
      <c r="BA9" s="193">
        <v>8655.8028297700002</v>
      </c>
      <c r="BB9" s="193">
        <v>5125.5591066600009</v>
      </c>
      <c r="BC9" s="193">
        <v>5904.52</v>
      </c>
      <c r="BD9" s="195">
        <v>-0.31785414754452146</v>
      </c>
      <c r="BE9" s="195">
        <v>0.15197578978805271</v>
      </c>
      <c r="BF9" s="196">
        <v>0.37034816184495428</v>
      </c>
      <c r="BG9" s="172">
        <v>31</v>
      </c>
      <c r="BH9" s="191">
        <v>1</v>
      </c>
      <c r="BI9" s="192" t="s">
        <v>58</v>
      </c>
      <c r="BJ9" s="193">
        <v>115867.48679597001</v>
      </c>
      <c r="BK9" s="193">
        <v>105229.21534944001</v>
      </c>
      <c r="BL9" s="193">
        <v>133065.46000000002</v>
      </c>
      <c r="BM9" s="195">
        <v>0.14842794712820306</v>
      </c>
      <c r="BN9" s="195">
        <v>0.26452962286303072</v>
      </c>
      <c r="BO9" s="196">
        <v>0.19809850802631529</v>
      </c>
    </row>
    <row r="10" spans="2:67" x14ac:dyDescent="0.3">
      <c r="C10" s="189" t="s">
        <v>32</v>
      </c>
      <c r="D10" s="190">
        <v>106225.20999999999</v>
      </c>
      <c r="E10" s="190">
        <v>110183.25000000001</v>
      </c>
      <c r="F10" s="290">
        <v>3.7260834786770669E-2</v>
      </c>
      <c r="G10" s="172">
        <v>16</v>
      </c>
      <c r="H10" s="191">
        <v>2</v>
      </c>
      <c r="I10" s="192" t="s">
        <v>57</v>
      </c>
      <c r="J10" s="193">
        <v>296</v>
      </c>
      <c r="K10" s="193">
        <v>15832</v>
      </c>
      <c r="L10" s="193">
        <v>16707</v>
      </c>
      <c r="M10" s="193">
        <v>1887</v>
      </c>
      <c r="N10" s="193">
        <v>3588</v>
      </c>
      <c r="O10" s="193">
        <v>138</v>
      </c>
      <c r="P10" s="193">
        <v>46001</v>
      </c>
      <c r="Q10" s="193">
        <v>0</v>
      </c>
      <c r="R10" s="193">
        <v>84449</v>
      </c>
      <c r="S10" s="278">
        <v>24</v>
      </c>
      <c r="T10" s="191">
        <v>2</v>
      </c>
      <c r="U10" s="192" t="s">
        <v>78</v>
      </c>
      <c r="V10" s="193">
        <v>0</v>
      </c>
      <c r="W10" s="193">
        <v>0</v>
      </c>
      <c r="X10" s="193">
        <v>0</v>
      </c>
      <c r="Y10" s="193">
        <v>0</v>
      </c>
      <c r="Z10" s="193">
        <v>0</v>
      </c>
      <c r="AA10" s="193">
        <v>0</v>
      </c>
      <c r="AB10" s="193">
        <v>0</v>
      </c>
      <c r="AC10" s="193">
        <v>5677</v>
      </c>
      <c r="AD10" s="193">
        <v>0</v>
      </c>
      <c r="AE10" s="193">
        <v>5677</v>
      </c>
      <c r="AF10" s="172">
        <v>16</v>
      </c>
      <c r="AG10" s="194">
        <v>2</v>
      </c>
      <c r="AH10" s="192" t="s">
        <v>57</v>
      </c>
      <c r="AI10" s="193">
        <v>38217.641320859992</v>
      </c>
      <c r="AJ10" s="193">
        <v>37308.352870470007</v>
      </c>
      <c r="AK10" s="193">
        <v>46001</v>
      </c>
      <c r="AL10" s="195">
        <v>0.20365879238318363</v>
      </c>
      <c r="AM10" s="195">
        <v>0.23299466368053801</v>
      </c>
      <c r="AN10" s="196">
        <v>0.14055618768817504</v>
      </c>
      <c r="AO10" s="172">
        <v>24</v>
      </c>
      <c r="AP10" s="194">
        <v>2</v>
      </c>
      <c r="AQ10" s="192" t="s">
        <v>78</v>
      </c>
      <c r="AR10" s="193">
        <v>46832.825440289984</v>
      </c>
      <c r="AS10" s="193">
        <v>35175.618888340003</v>
      </c>
      <c r="AT10" s="193">
        <v>44490.34</v>
      </c>
      <c r="AU10" s="195">
        <v>-5.0018025140861178E-2</v>
      </c>
      <c r="AV10" s="195">
        <v>0.26480617558509056</v>
      </c>
      <c r="AW10" s="196">
        <v>0.13543809856469591</v>
      </c>
      <c r="AX10" s="172">
        <v>24</v>
      </c>
      <c r="AY10" s="194">
        <v>2</v>
      </c>
      <c r="AZ10" s="192" t="s">
        <v>78</v>
      </c>
      <c r="BA10" s="193">
        <v>6770.309108460001</v>
      </c>
      <c r="BB10" s="193">
        <v>5033.6566427899998</v>
      </c>
      <c r="BC10" s="193">
        <v>5677</v>
      </c>
      <c r="BD10" s="195">
        <v>-0.16148584812676137</v>
      </c>
      <c r="BE10" s="195">
        <v>0.12780835143602776</v>
      </c>
      <c r="BF10" s="196">
        <v>0.35607746519510564</v>
      </c>
      <c r="BG10" s="172">
        <v>16</v>
      </c>
      <c r="BH10" s="191">
        <v>2</v>
      </c>
      <c r="BI10" s="192" t="s">
        <v>57</v>
      </c>
      <c r="BJ10" s="193">
        <v>69624.770559699886</v>
      </c>
      <c r="BK10" s="193">
        <v>68010.759108500089</v>
      </c>
      <c r="BL10" s="193">
        <v>84449</v>
      </c>
      <c r="BM10" s="195">
        <v>0.21291602573525248</v>
      </c>
      <c r="BN10" s="195">
        <v>0.24170059424385149</v>
      </c>
      <c r="BO10" s="196">
        <v>0.12572173804016681</v>
      </c>
    </row>
    <row r="11" spans="2:67" x14ac:dyDescent="0.3">
      <c r="C11" s="189" t="s">
        <v>30</v>
      </c>
      <c r="D11" s="190">
        <v>56369.880000000005</v>
      </c>
      <c r="E11" s="190">
        <v>55181.719999999987</v>
      </c>
      <c r="F11" s="290">
        <v>-2.1077923174575131E-2</v>
      </c>
      <c r="G11" s="172">
        <v>12</v>
      </c>
      <c r="H11" s="191">
        <v>3</v>
      </c>
      <c r="I11" s="192" t="s">
        <v>73</v>
      </c>
      <c r="J11" s="193">
        <v>40.43</v>
      </c>
      <c r="K11" s="193">
        <v>0.06</v>
      </c>
      <c r="L11" s="193">
        <v>19644.310000000001</v>
      </c>
      <c r="M11" s="193">
        <v>23.43</v>
      </c>
      <c r="N11" s="193">
        <v>0</v>
      </c>
      <c r="O11" s="193">
        <v>52182.080000000002</v>
      </c>
      <c r="P11" s="193">
        <v>11828.91</v>
      </c>
      <c r="Q11" s="193">
        <v>22.18</v>
      </c>
      <c r="R11" s="193">
        <v>83741.399999999994</v>
      </c>
      <c r="S11" s="278">
        <v>60</v>
      </c>
      <c r="T11" s="191">
        <v>3</v>
      </c>
      <c r="U11" s="192" t="s">
        <v>81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1716.36</v>
      </c>
      <c r="AD11" s="193">
        <v>276.52999999999997</v>
      </c>
      <c r="AE11" s="193">
        <v>1992.8899999999999</v>
      </c>
      <c r="AF11" s="172">
        <v>22</v>
      </c>
      <c r="AG11" s="194">
        <v>3</v>
      </c>
      <c r="AH11" s="192" t="s">
        <v>62</v>
      </c>
      <c r="AI11" s="193">
        <v>40696.660144900001</v>
      </c>
      <c r="AJ11" s="193">
        <v>34815.615255100005</v>
      </c>
      <c r="AK11" s="193">
        <v>43969.93</v>
      </c>
      <c r="AL11" s="195">
        <v>8.0430920951389151E-2</v>
      </c>
      <c r="AM11" s="195">
        <v>0.26293703781549627</v>
      </c>
      <c r="AN11" s="196">
        <v>0.13435024746670546</v>
      </c>
      <c r="AO11" s="172">
        <v>16</v>
      </c>
      <c r="AP11" s="194">
        <v>3</v>
      </c>
      <c r="AQ11" s="192" t="s">
        <v>57</v>
      </c>
      <c r="AR11" s="193">
        <v>31407.129238839894</v>
      </c>
      <c r="AS11" s="193">
        <v>30702.406238030082</v>
      </c>
      <c r="AT11" s="193">
        <v>38448</v>
      </c>
      <c r="AU11" s="195">
        <v>0.22418065362220219</v>
      </c>
      <c r="AV11" s="195">
        <v>0.25227969762108415</v>
      </c>
      <c r="AW11" s="196">
        <v>0.11704392489730195</v>
      </c>
      <c r="AX11" s="172">
        <v>60</v>
      </c>
      <c r="AY11" s="194">
        <v>3</v>
      </c>
      <c r="AZ11" s="192" t="s">
        <v>81</v>
      </c>
      <c r="BA11" s="193">
        <v>1362.8106422200003</v>
      </c>
      <c r="BB11" s="193">
        <v>1347.0258399000002</v>
      </c>
      <c r="BC11" s="193">
        <v>1992.8899999999999</v>
      </c>
      <c r="BD11" s="195">
        <v>0.46233815488379859</v>
      </c>
      <c r="BE11" s="195">
        <v>0.47947421717459182</v>
      </c>
      <c r="BF11" s="196">
        <v>0.12499968638588586</v>
      </c>
      <c r="BG11" s="172">
        <v>12</v>
      </c>
      <c r="BH11" s="191">
        <v>3</v>
      </c>
      <c r="BI11" s="192" t="s">
        <v>73</v>
      </c>
      <c r="BJ11" s="193">
        <v>83450.145680119997</v>
      </c>
      <c r="BK11" s="193">
        <v>59929.272315540016</v>
      </c>
      <c r="BL11" s="193">
        <v>83741.399999999994</v>
      </c>
      <c r="BM11" s="195">
        <v>3.4901595138783215E-3</v>
      </c>
      <c r="BN11" s="195">
        <v>0.39733717371177479</v>
      </c>
      <c r="BO11" s="196">
        <v>0.12466831287424156</v>
      </c>
    </row>
    <row r="12" spans="2:67" x14ac:dyDescent="0.3">
      <c r="C12" s="189" t="s">
        <v>35</v>
      </c>
      <c r="D12" s="190">
        <v>54391.279999999992</v>
      </c>
      <c r="E12" s="190">
        <v>59966.23</v>
      </c>
      <c r="F12" s="290">
        <v>0.10249712821614065</v>
      </c>
      <c r="G12" s="172">
        <v>22</v>
      </c>
      <c r="H12" s="194">
        <v>4</v>
      </c>
      <c r="I12" s="192" t="s">
        <v>62</v>
      </c>
      <c r="J12" s="193">
        <v>221.64</v>
      </c>
      <c r="K12" s="193">
        <v>12246.43</v>
      </c>
      <c r="L12" s="193">
        <v>7132.78</v>
      </c>
      <c r="M12" s="193">
        <v>2951.99</v>
      </c>
      <c r="N12" s="193">
        <v>0</v>
      </c>
      <c r="O12" s="193">
        <v>375.97</v>
      </c>
      <c r="P12" s="193">
        <v>43969.93</v>
      </c>
      <c r="Q12" s="193">
        <v>0</v>
      </c>
      <c r="R12" s="193">
        <v>66898.740000000005</v>
      </c>
      <c r="S12" s="278">
        <v>23</v>
      </c>
      <c r="T12" s="194">
        <v>4</v>
      </c>
      <c r="U12" s="192" t="s">
        <v>216</v>
      </c>
      <c r="V12" s="193">
        <v>491.69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0</v>
      </c>
      <c r="AD12" s="193">
        <v>651.20000000000005</v>
      </c>
      <c r="AE12" s="193">
        <v>1142.8900000000001</v>
      </c>
      <c r="AF12" s="172">
        <v>42</v>
      </c>
      <c r="AG12" s="194">
        <v>4</v>
      </c>
      <c r="AH12" s="192" t="s">
        <v>59</v>
      </c>
      <c r="AI12" s="193">
        <v>20687.941316069999</v>
      </c>
      <c r="AJ12" s="193">
        <v>20930.424077470001</v>
      </c>
      <c r="AK12" s="193">
        <v>26589.72</v>
      </c>
      <c r="AL12" s="195">
        <v>0.28527626764610026</v>
      </c>
      <c r="AM12" s="195">
        <v>0.27038610883292136</v>
      </c>
      <c r="AN12" s="196">
        <v>8.1244965868046817E-2</v>
      </c>
      <c r="AO12" s="172">
        <v>42</v>
      </c>
      <c r="AP12" s="194">
        <v>4</v>
      </c>
      <c r="AQ12" s="192" t="s">
        <v>59</v>
      </c>
      <c r="AR12" s="193">
        <v>23640.793378889983</v>
      </c>
      <c r="AS12" s="193">
        <v>19640.848014240008</v>
      </c>
      <c r="AT12" s="193">
        <v>24446.309999999998</v>
      </c>
      <c r="AU12" s="195">
        <v>3.4073163628649539E-2</v>
      </c>
      <c r="AV12" s="195">
        <v>0.24466672631833086</v>
      </c>
      <c r="AW12" s="196">
        <v>7.4419789629009608E-2</v>
      </c>
      <c r="AX12" s="172">
        <v>23</v>
      </c>
      <c r="AY12" s="194">
        <v>4</v>
      </c>
      <c r="AZ12" s="192" t="s">
        <v>216</v>
      </c>
      <c r="BA12" s="193">
        <v>1844.01538998</v>
      </c>
      <c r="BB12" s="193">
        <v>950.26249891000009</v>
      </c>
      <c r="BC12" s="193">
        <v>1142.8900000000001</v>
      </c>
      <c r="BD12" s="195">
        <v>-0.38021666944309196</v>
      </c>
      <c r="BE12" s="195">
        <v>0.20270977894103326</v>
      </c>
      <c r="BF12" s="196">
        <v>7.1685286982003577E-2</v>
      </c>
      <c r="BG12" s="172">
        <v>22</v>
      </c>
      <c r="BH12" s="194">
        <v>4</v>
      </c>
      <c r="BI12" s="192" t="s">
        <v>62</v>
      </c>
      <c r="BJ12" s="193">
        <v>66197.645402820068</v>
      </c>
      <c r="BK12" s="193">
        <v>54385.090599530071</v>
      </c>
      <c r="BL12" s="193">
        <v>66898.739999999991</v>
      </c>
      <c r="BM12" s="195">
        <v>1.0590929524965542E-2</v>
      </c>
      <c r="BN12" s="195">
        <v>0.23009338152280367</v>
      </c>
      <c r="BO12" s="196">
        <v>9.9594143986278444E-2</v>
      </c>
    </row>
    <row r="13" spans="2:67" x14ac:dyDescent="0.3">
      <c r="C13" s="189" t="s">
        <v>31</v>
      </c>
      <c r="D13" s="190">
        <v>52940.89</v>
      </c>
      <c r="E13" s="190">
        <v>47342.810000000012</v>
      </c>
      <c r="F13" s="290">
        <v>-0.10574208329327273</v>
      </c>
      <c r="G13" s="172">
        <v>42</v>
      </c>
      <c r="H13" s="194">
        <v>5</v>
      </c>
      <c r="I13" s="192" t="s">
        <v>59</v>
      </c>
      <c r="J13" s="193">
        <v>15.17</v>
      </c>
      <c r="K13" s="193">
        <v>3270.7</v>
      </c>
      <c r="L13" s="193">
        <v>3171.12</v>
      </c>
      <c r="M13" s="193">
        <v>1452.73</v>
      </c>
      <c r="N13" s="193">
        <v>15144.06</v>
      </c>
      <c r="O13" s="193">
        <v>1392.53</v>
      </c>
      <c r="P13" s="193">
        <v>26589.72</v>
      </c>
      <c r="Q13" s="193">
        <v>0</v>
      </c>
      <c r="R13" s="193">
        <v>51036.03</v>
      </c>
      <c r="S13" s="278">
        <v>3</v>
      </c>
      <c r="T13" s="194">
        <v>5</v>
      </c>
      <c r="U13" s="192" t="s">
        <v>63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0</v>
      </c>
      <c r="AB13" s="193">
        <v>0</v>
      </c>
      <c r="AC13" s="193">
        <v>0</v>
      </c>
      <c r="AD13" s="193">
        <v>548.79999999999995</v>
      </c>
      <c r="AE13" s="193">
        <v>548.79999999999995</v>
      </c>
      <c r="AF13" s="172">
        <v>3</v>
      </c>
      <c r="AG13" s="194">
        <v>5</v>
      </c>
      <c r="AH13" s="192" t="s">
        <v>63</v>
      </c>
      <c r="AI13" s="193">
        <v>17491.984052</v>
      </c>
      <c r="AJ13" s="193">
        <v>18905.882395000001</v>
      </c>
      <c r="AK13" s="193">
        <v>24024.5</v>
      </c>
      <c r="AL13" s="195">
        <v>0.3734576894525059</v>
      </c>
      <c r="AM13" s="195">
        <v>0.27074206313447235</v>
      </c>
      <c r="AN13" s="196">
        <v>7.3406928786647271E-2</v>
      </c>
      <c r="AO13" s="172">
        <v>31</v>
      </c>
      <c r="AP13" s="194">
        <v>5</v>
      </c>
      <c r="AQ13" s="192" t="s">
        <v>58</v>
      </c>
      <c r="AR13" s="193">
        <v>22578.654133000004</v>
      </c>
      <c r="AS13" s="193">
        <v>19470.02288602</v>
      </c>
      <c r="AT13" s="193">
        <v>24274.910000000003</v>
      </c>
      <c r="AU13" s="195">
        <v>7.5126526896075019E-2</v>
      </c>
      <c r="AV13" s="195">
        <v>0.24678384520184826</v>
      </c>
      <c r="AW13" s="196">
        <v>7.3898011416166365E-2</v>
      </c>
      <c r="AX13" s="172">
        <v>3</v>
      </c>
      <c r="AY13" s="194">
        <v>5</v>
      </c>
      <c r="AZ13" s="192" t="s">
        <v>63</v>
      </c>
      <c r="BA13" s="193"/>
      <c r="BB13" s="193">
        <v>0</v>
      </c>
      <c r="BC13" s="193">
        <v>548.79999999999995</v>
      </c>
      <c r="BD13" s="195" t="s">
        <v>230</v>
      </c>
      <c r="BE13" s="195" t="s">
        <v>230</v>
      </c>
      <c r="BF13" s="196">
        <v>3.4422285168059535E-2</v>
      </c>
      <c r="BG13" s="172">
        <v>42</v>
      </c>
      <c r="BH13" s="194">
        <v>5</v>
      </c>
      <c r="BI13" s="192" t="s">
        <v>59</v>
      </c>
      <c r="BJ13" s="193">
        <v>44328.734694959981</v>
      </c>
      <c r="BK13" s="193">
        <v>40571.272091710009</v>
      </c>
      <c r="BL13" s="193">
        <v>51036.03</v>
      </c>
      <c r="BM13" s="195">
        <v>0.15130807028883253</v>
      </c>
      <c r="BN13" s="195">
        <v>0.25793516862460586</v>
      </c>
      <c r="BO13" s="196">
        <v>7.5978855809661391E-2</v>
      </c>
    </row>
    <row r="14" spans="2:67" x14ac:dyDescent="0.3">
      <c r="C14" s="189" t="s">
        <v>33</v>
      </c>
      <c r="D14" s="190">
        <v>23470.78</v>
      </c>
      <c r="E14" s="190">
        <v>25773.16</v>
      </c>
      <c r="F14" s="290">
        <v>9.8095589494682445E-2</v>
      </c>
      <c r="G14" s="172">
        <v>24</v>
      </c>
      <c r="H14" s="194">
        <v>6</v>
      </c>
      <c r="I14" s="192" t="s">
        <v>78</v>
      </c>
      <c r="J14" s="193">
        <v>43124.02</v>
      </c>
      <c r="K14" s="193">
        <v>0</v>
      </c>
      <c r="L14" s="193">
        <v>934.22</v>
      </c>
      <c r="M14" s="193">
        <v>432.1</v>
      </c>
      <c r="N14" s="193">
        <v>0</v>
      </c>
      <c r="O14" s="193">
        <v>0</v>
      </c>
      <c r="P14" s="193">
        <v>0</v>
      </c>
      <c r="Q14" s="193">
        <v>0</v>
      </c>
      <c r="R14" s="193">
        <v>50167.34</v>
      </c>
      <c r="S14" s="278">
        <v>4</v>
      </c>
      <c r="T14" s="194">
        <v>6</v>
      </c>
      <c r="U14" s="192" t="s">
        <v>217</v>
      </c>
      <c r="V14" s="193">
        <v>0</v>
      </c>
      <c r="W14" s="193">
        <v>0</v>
      </c>
      <c r="X14" s="193">
        <v>0</v>
      </c>
      <c r="Y14" s="193">
        <v>0</v>
      </c>
      <c r="Z14" s="193">
        <v>0</v>
      </c>
      <c r="AA14" s="193">
        <v>0</v>
      </c>
      <c r="AB14" s="193">
        <v>0</v>
      </c>
      <c r="AC14" s="193">
        <v>517</v>
      </c>
      <c r="AD14" s="193">
        <v>0</v>
      </c>
      <c r="AE14" s="193">
        <v>517</v>
      </c>
      <c r="AF14" s="172">
        <v>21</v>
      </c>
      <c r="AG14" s="194">
        <v>6</v>
      </c>
      <c r="AH14" s="192" t="s">
        <v>61</v>
      </c>
      <c r="AI14" s="193">
        <v>13686.97619205</v>
      </c>
      <c r="AJ14" s="193">
        <v>12573.626131179997</v>
      </c>
      <c r="AK14" s="193">
        <v>15965.31</v>
      </c>
      <c r="AL14" s="195">
        <v>0.16645998180908328</v>
      </c>
      <c r="AM14" s="195">
        <v>0.26974588185100612</v>
      </c>
      <c r="AN14" s="196">
        <v>4.8782050582811189E-2</v>
      </c>
      <c r="AO14" s="172">
        <v>22</v>
      </c>
      <c r="AP14" s="194">
        <v>6</v>
      </c>
      <c r="AQ14" s="192" t="s">
        <v>62</v>
      </c>
      <c r="AR14" s="193">
        <v>25500.985257920067</v>
      </c>
      <c r="AS14" s="193">
        <v>19569.475344430066</v>
      </c>
      <c r="AT14" s="193">
        <v>22928.809999999998</v>
      </c>
      <c r="AU14" s="195">
        <v>-0.10086572075175826</v>
      </c>
      <c r="AV14" s="195">
        <v>0.17166196826661873</v>
      </c>
      <c r="AW14" s="196">
        <v>6.980019547504436E-2</v>
      </c>
      <c r="AX14" s="172">
        <v>4</v>
      </c>
      <c r="AY14" s="194">
        <v>6</v>
      </c>
      <c r="AZ14" s="192" t="s">
        <v>217</v>
      </c>
      <c r="BA14" s="193">
        <v>535.19928800000002</v>
      </c>
      <c r="BB14" s="193">
        <v>419.04784599999994</v>
      </c>
      <c r="BC14" s="193">
        <v>517</v>
      </c>
      <c r="BD14" s="195">
        <v>-3.4004693967380706E-2</v>
      </c>
      <c r="BE14" s="195">
        <v>0.23374933181257807</v>
      </c>
      <c r="BF14" s="196">
        <v>3.2427699402126059E-2</v>
      </c>
      <c r="BG14" s="172">
        <v>24</v>
      </c>
      <c r="BH14" s="194">
        <v>6</v>
      </c>
      <c r="BI14" s="192" t="s">
        <v>78</v>
      </c>
      <c r="BJ14" s="193">
        <v>46832.825440289984</v>
      </c>
      <c r="BK14" s="193">
        <v>35175.618888340003</v>
      </c>
      <c r="BL14" s="193">
        <v>50167.34</v>
      </c>
      <c r="BM14" s="195">
        <v>7.1200371285763842E-2</v>
      </c>
      <c r="BN14" s="195">
        <v>0.42619637082290085</v>
      </c>
      <c r="BO14" s="196">
        <v>7.4685611169486701E-2</v>
      </c>
    </row>
    <row r="15" spans="2:67" x14ac:dyDescent="0.3">
      <c r="C15" s="189" t="s">
        <v>34</v>
      </c>
      <c r="D15" s="190">
        <v>17065.719999999998</v>
      </c>
      <c r="E15" s="190">
        <v>20671.45</v>
      </c>
      <c r="F15" s="290">
        <v>0.21128496190023061</v>
      </c>
      <c r="G15" s="172">
        <v>3</v>
      </c>
      <c r="H15" s="194">
        <v>7</v>
      </c>
      <c r="I15" s="192" t="s">
        <v>63</v>
      </c>
      <c r="J15" s="193">
        <v>132.41</v>
      </c>
      <c r="K15" s="193">
        <v>372.88</v>
      </c>
      <c r="L15" s="193">
        <v>1261.48</v>
      </c>
      <c r="M15" s="193">
        <v>1187.8</v>
      </c>
      <c r="N15" s="193">
        <v>0</v>
      </c>
      <c r="O15" s="193">
        <v>0</v>
      </c>
      <c r="P15" s="193">
        <v>24024.5</v>
      </c>
      <c r="Q15" s="193">
        <v>0</v>
      </c>
      <c r="R15" s="193">
        <v>27527.87</v>
      </c>
      <c r="S15" s="278">
        <v>20</v>
      </c>
      <c r="T15" s="194">
        <v>7</v>
      </c>
      <c r="U15" s="192" t="s">
        <v>60</v>
      </c>
      <c r="V15" s="193">
        <v>10.130000000000001</v>
      </c>
      <c r="W15" s="193">
        <v>0</v>
      </c>
      <c r="X15" s="193">
        <v>0</v>
      </c>
      <c r="Y15" s="193">
        <v>0</v>
      </c>
      <c r="Z15" s="193">
        <v>0</v>
      </c>
      <c r="AA15" s="193">
        <v>4.33</v>
      </c>
      <c r="AB15" s="193">
        <v>6</v>
      </c>
      <c r="AC15" s="193">
        <v>0</v>
      </c>
      <c r="AD15" s="193">
        <v>49.29</v>
      </c>
      <c r="AE15" s="193">
        <v>69.75</v>
      </c>
      <c r="AF15" s="172">
        <v>20</v>
      </c>
      <c r="AG15" s="194">
        <v>7</v>
      </c>
      <c r="AH15" s="192" t="s">
        <v>60</v>
      </c>
      <c r="AI15" s="193">
        <v>14099.680534499999</v>
      </c>
      <c r="AJ15" s="193">
        <v>9131.9931560299992</v>
      </c>
      <c r="AK15" s="193">
        <v>11959.37</v>
      </c>
      <c r="AL15" s="195">
        <v>-0.15179851268707467</v>
      </c>
      <c r="AM15" s="195">
        <v>0.30961223860565856</v>
      </c>
      <c r="AN15" s="196">
        <v>3.6541889401368009E-2</v>
      </c>
      <c r="AO15" s="172">
        <v>40</v>
      </c>
      <c r="AP15" s="194">
        <v>7</v>
      </c>
      <c r="AQ15" s="192" t="s">
        <v>72</v>
      </c>
      <c r="AR15" s="193">
        <v>17075.251239939997</v>
      </c>
      <c r="AS15" s="193">
        <v>12827.785687639998</v>
      </c>
      <c r="AT15" s="193">
        <v>18423.629999999997</v>
      </c>
      <c r="AU15" s="195">
        <v>7.8966847463190826E-2</v>
      </c>
      <c r="AV15" s="195">
        <v>0.43622839113626477</v>
      </c>
      <c r="AW15" s="196">
        <v>5.6085465201198476E-2</v>
      </c>
      <c r="AX15" s="172">
        <v>20</v>
      </c>
      <c r="AY15" s="194">
        <v>7</v>
      </c>
      <c r="AZ15" s="192" t="s">
        <v>60</v>
      </c>
      <c r="BA15" s="193">
        <v>26.289499999999997</v>
      </c>
      <c r="BB15" s="193">
        <v>64.190688399999999</v>
      </c>
      <c r="BC15" s="193">
        <v>69.75</v>
      </c>
      <c r="BD15" s="195">
        <v>1.65315049734685</v>
      </c>
      <c r="BE15" s="195">
        <v>8.660620003570485E-2</v>
      </c>
      <c r="BF15" s="196">
        <v>4.3749168922597535E-3</v>
      </c>
      <c r="BG15" s="172">
        <v>3</v>
      </c>
      <c r="BH15" s="194">
        <v>7</v>
      </c>
      <c r="BI15" s="192" t="s">
        <v>63</v>
      </c>
      <c r="BJ15" s="193">
        <v>20593.660824209997</v>
      </c>
      <c r="BK15" s="193">
        <v>21662.387329150002</v>
      </c>
      <c r="BL15" s="193">
        <v>27527.87</v>
      </c>
      <c r="BM15" s="195">
        <v>0.3367157124214708</v>
      </c>
      <c r="BN15" s="195">
        <v>0.27076806363613981</v>
      </c>
      <c r="BO15" s="196">
        <v>4.0981558821818691E-2</v>
      </c>
    </row>
    <row r="16" spans="2:67" x14ac:dyDescent="0.3">
      <c r="C16" s="189" t="s">
        <v>37</v>
      </c>
      <c r="D16" s="190">
        <v>15636.67</v>
      </c>
      <c r="E16" s="190">
        <v>135.66999999999999</v>
      </c>
      <c r="F16" s="290">
        <v>-0.99132360022946064</v>
      </c>
      <c r="G16" s="172">
        <v>21</v>
      </c>
      <c r="H16" s="194">
        <v>8</v>
      </c>
      <c r="I16" s="192" t="s">
        <v>61</v>
      </c>
      <c r="J16" s="193">
        <v>96.21</v>
      </c>
      <c r="K16" s="193">
        <v>654.33000000000004</v>
      </c>
      <c r="L16" s="193">
        <v>5736.9</v>
      </c>
      <c r="M16" s="193">
        <v>2358.61</v>
      </c>
      <c r="N16" s="193"/>
      <c r="O16" s="193">
        <v>783.3</v>
      </c>
      <c r="P16" s="193">
        <v>15965.31</v>
      </c>
      <c r="Q16" s="193"/>
      <c r="R16" s="193">
        <v>25594.66</v>
      </c>
      <c r="S16" s="278">
        <v>38</v>
      </c>
      <c r="T16" s="194">
        <v>8</v>
      </c>
      <c r="U16" s="192" t="s">
        <v>71</v>
      </c>
      <c r="V16" s="193">
        <v>62.97</v>
      </c>
      <c r="W16" s="193">
        <v>0</v>
      </c>
      <c r="X16" s="193">
        <v>0</v>
      </c>
      <c r="Y16" s="193">
        <v>0</v>
      </c>
      <c r="Z16" s="193">
        <v>0</v>
      </c>
      <c r="AA16" s="193">
        <v>0</v>
      </c>
      <c r="AB16" s="193">
        <v>0</v>
      </c>
      <c r="AC16" s="193">
        <v>0</v>
      </c>
      <c r="AD16" s="193">
        <v>0</v>
      </c>
      <c r="AE16" s="193">
        <v>62.97</v>
      </c>
      <c r="AF16" s="172">
        <v>12</v>
      </c>
      <c r="AG16" s="194">
        <v>8</v>
      </c>
      <c r="AH16" s="192" t="s">
        <v>73</v>
      </c>
      <c r="AI16" s="193">
        <v>9977.8151165199997</v>
      </c>
      <c r="AJ16" s="193">
        <v>9060.4352717900001</v>
      </c>
      <c r="AK16" s="193">
        <v>11828.91</v>
      </c>
      <c r="AL16" s="195">
        <v>0.18552106466827523</v>
      </c>
      <c r="AM16" s="195">
        <v>0.30555648212947872</v>
      </c>
      <c r="AN16" s="196">
        <v>3.6143268496479003E-2</v>
      </c>
      <c r="AO16" s="172">
        <v>39</v>
      </c>
      <c r="AP16" s="194">
        <v>8</v>
      </c>
      <c r="AQ16" s="192" t="s">
        <v>64</v>
      </c>
      <c r="AR16" s="193">
        <v>11758.603205359996</v>
      </c>
      <c r="AS16" s="193">
        <v>9525.8021256500051</v>
      </c>
      <c r="AT16" s="193">
        <v>11873.5</v>
      </c>
      <c r="AU16" s="195">
        <v>9.7712961848759328E-3</v>
      </c>
      <c r="AV16" s="195">
        <v>0.24645671234639432</v>
      </c>
      <c r="AW16" s="196">
        <v>3.6145470304518174E-2</v>
      </c>
      <c r="AX16" s="172">
        <v>38</v>
      </c>
      <c r="AY16" s="194">
        <v>8</v>
      </c>
      <c r="AZ16" s="192" t="s">
        <v>71</v>
      </c>
      <c r="BA16" s="193">
        <v>42</v>
      </c>
      <c r="BB16" s="193">
        <v>73.011605299999999</v>
      </c>
      <c r="BC16" s="193">
        <v>62.97</v>
      </c>
      <c r="BD16" s="195">
        <v>0.49928571428571433</v>
      </c>
      <c r="BE16" s="195">
        <v>-0.13753437222397302</v>
      </c>
      <c r="BF16" s="196">
        <v>3.9496561534852568E-3</v>
      </c>
      <c r="BG16" s="172">
        <v>21</v>
      </c>
      <c r="BH16" s="194">
        <v>8</v>
      </c>
      <c r="BI16" s="192" t="s">
        <v>61</v>
      </c>
      <c r="BJ16" s="193">
        <v>24771.765172119987</v>
      </c>
      <c r="BK16" s="193">
        <v>20645.811507340011</v>
      </c>
      <c r="BL16" s="193">
        <v>25594.659999999996</v>
      </c>
      <c r="BM16" s="195">
        <v>3.3219063000248239E-2</v>
      </c>
      <c r="BN16" s="195">
        <v>0.23970229946643506</v>
      </c>
      <c r="BO16" s="196">
        <v>3.8103531595958931E-2</v>
      </c>
    </row>
    <row r="17" spans="2:67" x14ac:dyDescent="0.3">
      <c r="B17" s="197"/>
      <c r="C17" s="198" t="s">
        <v>38</v>
      </c>
      <c r="D17" s="199">
        <v>614730.92999999993</v>
      </c>
      <c r="E17" s="199">
        <v>646532.66</v>
      </c>
      <c r="F17" s="291">
        <v>5.1732763796349168E-2</v>
      </c>
      <c r="G17" s="172">
        <v>20</v>
      </c>
      <c r="H17" s="194">
        <v>9</v>
      </c>
      <c r="I17" s="192" t="s">
        <v>60</v>
      </c>
      <c r="J17" s="193">
        <v>144.84</v>
      </c>
      <c r="K17" s="193">
        <v>2200.0300000000002</v>
      </c>
      <c r="L17" s="193">
        <v>7808.83</v>
      </c>
      <c r="M17" s="193">
        <v>804.69</v>
      </c>
      <c r="N17" s="193">
        <v>0</v>
      </c>
      <c r="O17" s="193">
        <v>4.75</v>
      </c>
      <c r="P17" s="193">
        <v>11959.37</v>
      </c>
      <c r="Q17" s="193">
        <v>0</v>
      </c>
      <c r="R17" s="193">
        <v>22992.26</v>
      </c>
      <c r="S17" s="278">
        <v>6</v>
      </c>
      <c r="T17" s="194">
        <v>9</v>
      </c>
      <c r="U17" s="192" t="s">
        <v>70</v>
      </c>
      <c r="V17" s="193">
        <v>27.34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  <c r="AB17" s="193">
        <v>0</v>
      </c>
      <c r="AC17" s="193">
        <v>0</v>
      </c>
      <c r="AD17" s="193">
        <v>0</v>
      </c>
      <c r="AE17" s="193">
        <v>27.34</v>
      </c>
      <c r="AF17" s="172">
        <v>23</v>
      </c>
      <c r="AG17" s="194">
        <v>9</v>
      </c>
      <c r="AH17" s="192" t="s">
        <v>216</v>
      </c>
      <c r="AI17" s="193">
        <v>6892.1853587500009</v>
      </c>
      <c r="AJ17" s="193">
        <v>5188.0789206999998</v>
      </c>
      <c r="AK17" s="193">
        <v>6486.9</v>
      </c>
      <c r="AL17" s="195">
        <v>-5.8803606933680252E-2</v>
      </c>
      <c r="AM17" s="195">
        <v>0.25034720927582899</v>
      </c>
      <c r="AN17" s="196">
        <v>1.9820741590713734E-2</v>
      </c>
      <c r="AO17" s="172">
        <v>20</v>
      </c>
      <c r="AP17" s="194">
        <v>9</v>
      </c>
      <c r="AQ17" s="192" t="s">
        <v>60</v>
      </c>
      <c r="AR17" s="193">
        <v>13531.636232360001</v>
      </c>
      <c r="AS17" s="193">
        <v>8911.9599034200073</v>
      </c>
      <c r="AT17" s="193">
        <v>10963.140000000001</v>
      </c>
      <c r="AU17" s="195">
        <v>-0.18981416498749892</v>
      </c>
      <c r="AV17" s="195">
        <v>0.23016038209427347</v>
      </c>
      <c r="AW17" s="196">
        <v>3.3374140002044507E-2</v>
      </c>
      <c r="AX17" s="172">
        <v>6</v>
      </c>
      <c r="AY17" s="194">
        <v>9</v>
      </c>
      <c r="AZ17" s="192" t="s">
        <v>70</v>
      </c>
      <c r="BA17" s="193">
        <v>25.820094999999998</v>
      </c>
      <c r="BB17" s="193">
        <v>21.874776000000001</v>
      </c>
      <c r="BC17" s="193">
        <v>27.34</v>
      </c>
      <c r="BD17" s="195">
        <v>5.8865197823633197E-2</v>
      </c>
      <c r="BE17" s="195">
        <v>0.24984136980419813</v>
      </c>
      <c r="BF17" s="196">
        <v>1.7148419761201671E-3</v>
      </c>
      <c r="BG17" s="172">
        <v>20</v>
      </c>
      <c r="BH17" s="191">
        <v>9</v>
      </c>
      <c r="BI17" s="192" t="s">
        <v>60</v>
      </c>
      <c r="BJ17" s="193">
        <v>27631.31676686</v>
      </c>
      <c r="BK17" s="193">
        <v>18043.953059450007</v>
      </c>
      <c r="BL17" s="193">
        <v>22992.260000000002</v>
      </c>
      <c r="BM17" s="195">
        <v>-0.16789126649309438</v>
      </c>
      <c r="BN17" s="195">
        <v>0.27423630089518891</v>
      </c>
      <c r="BO17" s="196">
        <v>3.4229261313590525E-2</v>
      </c>
    </row>
    <row r="18" spans="2:67" x14ac:dyDescent="0.3">
      <c r="B18" s="197"/>
      <c r="C18" s="283" t="s">
        <v>43</v>
      </c>
      <c r="D18" s="200"/>
      <c r="E18" s="200"/>
      <c r="F18" s="200"/>
      <c r="G18" s="172">
        <v>40</v>
      </c>
      <c r="H18" s="194">
        <v>10</v>
      </c>
      <c r="I18" s="192" t="s">
        <v>72</v>
      </c>
      <c r="J18" s="193">
        <v>0</v>
      </c>
      <c r="K18" s="193">
        <v>3.91</v>
      </c>
      <c r="L18" s="193">
        <v>8636.0499999999993</v>
      </c>
      <c r="M18" s="193">
        <v>128.32</v>
      </c>
      <c r="N18" s="193">
        <v>0</v>
      </c>
      <c r="O18" s="193">
        <v>417.58</v>
      </c>
      <c r="P18" s="193">
        <v>906.22</v>
      </c>
      <c r="Q18" s="193">
        <v>0</v>
      </c>
      <c r="R18" s="193">
        <v>19329.849999999999</v>
      </c>
      <c r="S18" s="278">
        <v>34</v>
      </c>
      <c r="T18" s="194">
        <v>10</v>
      </c>
      <c r="U18" s="192" t="s">
        <v>74</v>
      </c>
      <c r="V18" s="193">
        <v>15</v>
      </c>
      <c r="W18" s="193">
        <v>0</v>
      </c>
      <c r="X18" s="193">
        <v>0</v>
      </c>
      <c r="Y18" s="193">
        <v>0</v>
      </c>
      <c r="Z18" s="193">
        <v>0</v>
      </c>
      <c r="AA18" s="193">
        <v>0</v>
      </c>
      <c r="AB18" s="193">
        <v>0</v>
      </c>
      <c r="AC18" s="193">
        <v>0</v>
      </c>
      <c r="AD18" s="193">
        <v>0</v>
      </c>
      <c r="AE18" s="193">
        <v>15</v>
      </c>
      <c r="AF18" s="172">
        <v>7</v>
      </c>
      <c r="AG18" s="194">
        <v>10</v>
      </c>
      <c r="AH18" s="192" t="s">
        <v>68</v>
      </c>
      <c r="AI18" s="70">
        <v>4045.8558070500003</v>
      </c>
      <c r="AJ18" s="193">
        <v>4147.1366633099997</v>
      </c>
      <c r="AK18" s="193">
        <v>5726.82</v>
      </c>
      <c r="AL18" s="195">
        <v>0.41547802816424628</v>
      </c>
      <c r="AM18" s="195">
        <v>0.38090939965050241</v>
      </c>
      <c r="AN18" s="196">
        <v>1.749831496655278E-2</v>
      </c>
      <c r="AO18" s="172">
        <v>21</v>
      </c>
      <c r="AP18" s="194">
        <v>10</v>
      </c>
      <c r="AQ18" s="192" t="s">
        <v>61</v>
      </c>
      <c r="AR18" s="193">
        <v>11084.788980069987</v>
      </c>
      <c r="AS18" s="193">
        <v>8072.1853761600141</v>
      </c>
      <c r="AT18" s="193">
        <v>9629.3499999999985</v>
      </c>
      <c r="AU18" s="195">
        <v>-0.13130055815106723</v>
      </c>
      <c r="AV18" s="195">
        <v>0.19290496331251705</v>
      </c>
      <c r="AW18" s="196">
        <v>2.931379833046802E-2</v>
      </c>
      <c r="AX18" s="172">
        <v>34</v>
      </c>
      <c r="AY18" s="194">
        <v>10</v>
      </c>
      <c r="AZ18" s="192" t="s">
        <v>74</v>
      </c>
      <c r="BA18" s="193">
        <v>0</v>
      </c>
      <c r="BB18" s="193">
        <v>12.547087000000001</v>
      </c>
      <c r="BC18" s="193">
        <v>15</v>
      </c>
      <c r="BD18" s="195" t="s">
        <v>230</v>
      </c>
      <c r="BE18" s="195">
        <v>0.19549661208215086</v>
      </c>
      <c r="BF18" s="196">
        <v>9.4084234242145231E-4</v>
      </c>
      <c r="BG18" s="172">
        <v>40</v>
      </c>
      <c r="BH18" s="191">
        <v>10</v>
      </c>
      <c r="BI18" s="192" t="s">
        <v>72</v>
      </c>
      <c r="BJ18" s="193">
        <v>17632.637096899998</v>
      </c>
      <c r="BK18" s="193">
        <v>13550.648106979997</v>
      </c>
      <c r="BL18" s="193">
        <v>19329.849999999999</v>
      </c>
      <c r="BM18" s="195">
        <v>9.6254059660672464E-2</v>
      </c>
      <c r="BN18" s="195">
        <v>0.42648896550144411</v>
      </c>
      <c r="BO18" s="196">
        <v>2.8776922616676557E-2</v>
      </c>
    </row>
    <row r="19" spans="2:67" x14ac:dyDescent="0.3">
      <c r="B19" s="197"/>
      <c r="C19" s="284" t="s">
        <v>116</v>
      </c>
      <c r="E19" s="297"/>
      <c r="G19" s="172">
        <v>25</v>
      </c>
      <c r="H19" s="194">
        <v>11</v>
      </c>
      <c r="I19" s="192" t="s">
        <v>66</v>
      </c>
      <c r="J19" s="193">
        <v>13.61</v>
      </c>
      <c r="K19" s="193">
        <v>1172.76</v>
      </c>
      <c r="L19" s="193">
        <v>4726.84</v>
      </c>
      <c r="M19" s="193">
        <v>1323.69</v>
      </c>
      <c r="N19" s="193">
        <v>0</v>
      </c>
      <c r="O19" s="193">
        <v>3.8</v>
      </c>
      <c r="P19" s="193">
        <v>4788.5200000000004</v>
      </c>
      <c r="Q19" s="193">
        <v>0</v>
      </c>
      <c r="R19" s="193">
        <v>17933.740000000002</v>
      </c>
      <c r="S19" s="278">
        <v>7</v>
      </c>
      <c r="T19" s="194">
        <v>11</v>
      </c>
      <c r="U19" s="192" t="s">
        <v>68</v>
      </c>
      <c r="V19" s="193"/>
      <c r="W19" s="193"/>
      <c r="X19" s="193"/>
      <c r="Y19" s="193"/>
      <c r="Z19" s="193"/>
      <c r="AA19" s="193"/>
      <c r="AB19" s="193"/>
      <c r="AC19" s="193"/>
      <c r="AD19" s="193"/>
      <c r="AE19" s="193">
        <v>0</v>
      </c>
      <c r="AF19" s="172">
        <v>25</v>
      </c>
      <c r="AG19" s="194">
        <v>11</v>
      </c>
      <c r="AH19" s="192" t="s">
        <v>66</v>
      </c>
      <c r="AI19" s="193">
        <v>3800.9797951299997</v>
      </c>
      <c r="AJ19" s="193">
        <v>3785.5018891199998</v>
      </c>
      <c r="AK19" s="193">
        <v>4788.5200000000004</v>
      </c>
      <c r="AL19" s="195">
        <v>0.25981201113862418</v>
      </c>
      <c r="AM19" s="195">
        <v>0.26496304592075326</v>
      </c>
      <c r="AN19" s="196">
        <v>1.4631336620259993E-2</v>
      </c>
      <c r="AO19" s="172">
        <v>25</v>
      </c>
      <c r="AP19" s="194">
        <v>11</v>
      </c>
      <c r="AQ19" s="192" t="s">
        <v>66</v>
      </c>
      <c r="AR19" s="193">
        <v>7543.4010479899998</v>
      </c>
      <c r="AS19" s="193">
        <v>5874.715169070003</v>
      </c>
      <c r="AT19" s="193">
        <v>7240.7</v>
      </c>
      <c r="AU19" s="195">
        <v>-4.0127927186193735E-2</v>
      </c>
      <c r="AV19" s="195">
        <v>0.23251932929817931</v>
      </c>
      <c r="AW19" s="196">
        <v>2.2042237489697622E-2</v>
      </c>
      <c r="AX19" s="172">
        <v>62</v>
      </c>
      <c r="AY19" s="194">
        <v>11</v>
      </c>
      <c r="AZ19" s="192" t="s">
        <v>159</v>
      </c>
      <c r="BA19" s="193">
        <v>278.78045400000002</v>
      </c>
      <c r="BB19" s="193">
        <v>-15</v>
      </c>
      <c r="BC19" s="193">
        <v>-15</v>
      </c>
      <c r="BD19" s="195">
        <v>-1.0538057808026957</v>
      </c>
      <c r="BE19" s="195">
        <v>0</v>
      </c>
      <c r="BF19" s="196">
        <v>-9.4084234242145231E-4</v>
      </c>
      <c r="BG19" s="172">
        <v>25</v>
      </c>
      <c r="BH19" s="191">
        <v>11</v>
      </c>
      <c r="BI19" s="192" t="s">
        <v>66</v>
      </c>
      <c r="BJ19" s="193">
        <v>11344.38084312</v>
      </c>
      <c r="BK19" s="193">
        <v>9660.2170581900027</v>
      </c>
      <c r="BL19" s="193">
        <v>17933.740000000002</v>
      </c>
      <c r="BM19" s="195">
        <v>0.58084784423261282</v>
      </c>
      <c r="BN19" s="195">
        <v>0.85645310990146384</v>
      </c>
      <c r="BO19" s="196">
        <v>2.6698492135613937E-2</v>
      </c>
    </row>
    <row r="20" spans="2:67" x14ac:dyDescent="0.3">
      <c r="B20" s="197"/>
      <c r="C20" s="22"/>
      <c r="G20" s="172">
        <v>39</v>
      </c>
      <c r="H20" s="194">
        <v>12</v>
      </c>
      <c r="I20" s="192" t="s">
        <v>64</v>
      </c>
      <c r="J20" s="193">
        <v>0</v>
      </c>
      <c r="K20" s="193">
        <v>11.33</v>
      </c>
      <c r="L20" s="193">
        <v>11305.67</v>
      </c>
      <c r="M20" s="193">
        <v>265.44</v>
      </c>
      <c r="N20" s="193">
        <v>0</v>
      </c>
      <c r="O20" s="193">
        <v>291.06</v>
      </c>
      <c r="P20" s="193">
        <v>4381.1400000000003</v>
      </c>
      <c r="Q20" s="193">
        <v>0</v>
      </c>
      <c r="R20" s="193">
        <v>16254.64</v>
      </c>
      <c r="S20" s="278">
        <v>12</v>
      </c>
      <c r="T20" s="194">
        <v>12</v>
      </c>
      <c r="U20" s="192" t="s">
        <v>73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3">
        <v>0</v>
      </c>
      <c r="AE20" s="193">
        <v>0</v>
      </c>
      <c r="AF20" s="172">
        <v>39</v>
      </c>
      <c r="AG20" s="194">
        <v>12</v>
      </c>
      <c r="AH20" s="192" t="s">
        <v>64</v>
      </c>
      <c r="AI20" s="193">
        <v>5014.4017766100005</v>
      </c>
      <c r="AJ20" s="193">
        <v>3514.9889008999999</v>
      </c>
      <c r="AK20" s="193">
        <v>4381.1400000000003</v>
      </c>
      <c r="AL20" s="195">
        <v>-0.12628859928294744</v>
      </c>
      <c r="AM20" s="195">
        <v>0.24641645351375807</v>
      </c>
      <c r="AN20" s="196">
        <v>1.3386585859615469E-2</v>
      </c>
      <c r="AO20" s="172">
        <v>23</v>
      </c>
      <c r="AP20" s="194">
        <v>12</v>
      </c>
      <c r="AQ20" s="192" t="s">
        <v>216</v>
      </c>
      <c r="AR20" s="193">
        <v>6649.6989000000031</v>
      </c>
      <c r="AS20" s="193">
        <v>5639.681875100001</v>
      </c>
      <c r="AT20" s="193">
        <v>7206.37</v>
      </c>
      <c r="AU20" s="195">
        <v>8.371373025626716E-2</v>
      </c>
      <c r="AV20" s="195">
        <v>0.27779725161753355</v>
      </c>
      <c r="AW20" s="196">
        <v>2.1937729636448446E-2</v>
      </c>
      <c r="AX20" s="172">
        <v>7</v>
      </c>
      <c r="AY20" s="194">
        <v>12</v>
      </c>
      <c r="AZ20" s="192" t="s">
        <v>68</v>
      </c>
      <c r="BA20" s="193"/>
      <c r="BB20" s="193">
        <v>0</v>
      </c>
      <c r="BC20" s="193">
        <v>0</v>
      </c>
      <c r="BD20" s="195" t="s">
        <v>230</v>
      </c>
      <c r="BE20" s="195" t="s">
        <v>230</v>
      </c>
      <c r="BF20" s="196">
        <v>0</v>
      </c>
      <c r="BG20" s="172">
        <v>39</v>
      </c>
      <c r="BH20" s="191">
        <v>12</v>
      </c>
      <c r="BI20" s="192" t="s">
        <v>64</v>
      </c>
      <c r="BJ20" s="193">
        <v>16773.004981969996</v>
      </c>
      <c r="BK20" s="193">
        <v>13040.791026550005</v>
      </c>
      <c r="BL20" s="193">
        <v>16254.64</v>
      </c>
      <c r="BM20" s="195">
        <v>-3.0904717582043828E-2</v>
      </c>
      <c r="BN20" s="195">
        <v>0.24644586106064081</v>
      </c>
      <c r="BO20" s="196">
        <v>2.4198766024668347E-2</v>
      </c>
    </row>
    <row r="21" spans="2:67" x14ac:dyDescent="0.3">
      <c r="B21" s="197"/>
      <c r="G21" s="172">
        <v>23</v>
      </c>
      <c r="H21" s="194">
        <v>13</v>
      </c>
      <c r="I21" s="192" t="s">
        <v>216</v>
      </c>
      <c r="J21" s="193">
        <v>103.3</v>
      </c>
      <c r="K21" s="193">
        <v>1418.48</v>
      </c>
      <c r="L21" s="193">
        <v>2447.58</v>
      </c>
      <c r="M21" s="193">
        <v>3224.2</v>
      </c>
      <c r="N21" s="193">
        <v>0</v>
      </c>
      <c r="O21" s="193">
        <v>12.81</v>
      </c>
      <c r="P21" s="193">
        <v>6486.9</v>
      </c>
      <c r="Q21" s="193">
        <v>0</v>
      </c>
      <c r="R21" s="193">
        <v>14836.16</v>
      </c>
      <c r="S21" s="278">
        <v>16</v>
      </c>
      <c r="T21" s="194">
        <v>13</v>
      </c>
      <c r="U21" s="192" t="s">
        <v>57</v>
      </c>
      <c r="V21" s="193">
        <v>0</v>
      </c>
      <c r="W21" s="193">
        <v>0</v>
      </c>
      <c r="X21" s="193">
        <v>0</v>
      </c>
      <c r="Y21" s="193">
        <v>0</v>
      </c>
      <c r="Z21" s="193">
        <v>0</v>
      </c>
      <c r="AA21" s="193">
        <v>0</v>
      </c>
      <c r="AB21" s="193">
        <v>0</v>
      </c>
      <c r="AC21" s="193">
        <v>0</v>
      </c>
      <c r="AD21" s="193">
        <v>0</v>
      </c>
      <c r="AE21" s="193">
        <v>0</v>
      </c>
      <c r="AF21" s="172">
        <v>6</v>
      </c>
      <c r="AG21" s="194">
        <v>13</v>
      </c>
      <c r="AH21" s="192" t="s">
        <v>70</v>
      </c>
      <c r="AI21" s="193">
        <v>3153.4791331200004</v>
      </c>
      <c r="AJ21" s="193">
        <v>3216.9992575400001</v>
      </c>
      <c r="AK21" s="193">
        <v>4098.1499999999996</v>
      </c>
      <c r="AL21" s="195">
        <v>0.29956464812416805</v>
      </c>
      <c r="AM21" s="195">
        <v>0.27390455263387437</v>
      </c>
      <c r="AN21" s="196">
        <v>1.252190910141724E-2</v>
      </c>
      <c r="AO21" s="172">
        <v>38</v>
      </c>
      <c r="AP21" s="194">
        <v>13</v>
      </c>
      <c r="AQ21" s="192" t="s">
        <v>71</v>
      </c>
      <c r="AR21" s="193">
        <v>5628.0231164299994</v>
      </c>
      <c r="AS21" s="193">
        <v>4437.9574270499998</v>
      </c>
      <c r="AT21" s="193">
        <v>6463.7699999999995</v>
      </c>
      <c r="AU21" s="195">
        <v>0.14849741486139023</v>
      </c>
      <c r="AV21" s="195">
        <v>0.45647408886853569</v>
      </c>
      <c r="AW21" s="196">
        <v>1.9677096609275732E-2</v>
      </c>
      <c r="AX21" s="172">
        <v>12</v>
      </c>
      <c r="AY21" s="194">
        <v>13</v>
      </c>
      <c r="AZ21" s="192" t="s">
        <v>73</v>
      </c>
      <c r="BA21" s="193">
        <v>370</v>
      </c>
      <c r="BB21" s="193">
        <v>0</v>
      </c>
      <c r="BC21" s="193">
        <v>0</v>
      </c>
      <c r="BD21" s="195">
        <v>-1</v>
      </c>
      <c r="BE21" s="195" t="s">
        <v>230</v>
      </c>
      <c r="BF21" s="196">
        <v>0</v>
      </c>
      <c r="BG21" s="172">
        <v>23</v>
      </c>
      <c r="BH21" s="191">
        <v>13</v>
      </c>
      <c r="BI21" s="192" t="s">
        <v>216</v>
      </c>
      <c r="BJ21" s="193">
        <v>13541.884258750004</v>
      </c>
      <c r="BK21" s="193">
        <v>10827.760795800001</v>
      </c>
      <c r="BL21" s="193">
        <v>14836.16</v>
      </c>
      <c r="BM21" s="195">
        <v>9.5575749764196027E-2</v>
      </c>
      <c r="BN21" s="195">
        <v>0.37019650505715118</v>
      </c>
      <c r="BO21" s="196">
        <v>2.2087032659261818E-2</v>
      </c>
    </row>
    <row r="22" spans="2:67" x14ac:dyDescent="0.3">
      <c r="B22" s="197"/>
      <c r="G22" s="172">
        <v>59</v>
      </c>
      <c r="H22" s="194">
        <v>14</v>
      </c>
      <c r="I22" s="192" t="s">
        <v>69</v>
      </c>
      <c r="J22" s="193">
        <v>319.13</v>
      </c>
      <c r="K22" s="193">
        <v>2171.34</v>
      </c>
      <c r="L22" s="193">
        <v>2546.21</v>
      </c>
      <c r="M22" s="193">
        <v>636.62</v>
      </c>
      <c r="N22" s="193">
        <v>173.18</v>
      </c>
      <c r="O22" s="193">
        <v>0</v>
      </c>
      <c r="P22" s="193">
        <v>2808.55</v>
      </c>
      <c r="Q22" s="193">
        <v>0</v>
      </c>
      <c r="R22" s="193">
        <v>8655.0300000000007</v>
      </c>
      <c r="S22" s="278">
        <v>18</v>
      </c>
      <c r="T22" s="194">
        <v>14</v>
      </c>
      <c r="U22" s="192" t="s">
        <v>67</v>
      </c>
      <c r="V22" s="193">
        <v>0</v>
      </c>
      <c r="W22" s="193">
        <v>0</v>
      </c>
      <c r="X22" s="193">
        <v>0</v>
      </c>
      <c r="Y22" s="193">
        <v>0</v>
      </c>
      <c r="Z22" s="193">
        <v>0</v>
      </c>
      <c r="AA22" s="193">
        <v>0</v>
      </c>
      <c r="AB22" s="193">
        <v>0</v>
      </c>
      <c r="AC22" s="193">
        <v>0</v>
      </c>
      <c r="AD22" s="193">
        <v>0</v>
      </c>
      <c r="AE22" s="193">
        <v>0</v>
      </c>
      <c r="AF22" s="172">
        <v>34</v>
      </c>
      <c r="AG22" s="194">
        <v>14</v>
      </c>
      <c r="AH22" s="192" t="s">
        <v>74</v>
      </c>
      <c r="AI22" s="193">
        <v>0</v>
      </c>
      <c r="AJ22" s="193">
        <v>3042.8090592799999</v>
      </c>
      <c r="AK22" s="193">
        <v>3838</v>
      </c>
      <c r="AL22" s="195" t="s">
        <v>230</v>
      </c>
      <c r="AM22" s="195">
        <v>0.26133448574264495</v>
      </c>
      <c r="AN22" s="196">
        <v>1.1727020028851889E-2</v>
      </c>
      <c r="AO22" s="172">
        <v>59</v>
      </c>
      <c r="AP22" s="194">
        <v>14</v>
      </c>
      <c r="AQ22" s="192" t="s">
        <v>69</v>
      </c>
      <c r="AR22" s="193">
        <v>4253.870832229999</v>
      </c>
      <c r="AS22" s="193">
        <v>4575.1607681100049</v>
      </c>
      <c r="AT22" s="193">
        <v>5846.4800000000005</v>
      </c>
      <c r="AU22" s="195">
        <v>0.3743905799168592</v>
      </c>
      <c r="AV22" s="195">
        <v>0.27787422045393528</v>
      </c>
      <c r="AW22" s="196">
        <v>1.7797933989637381E-2</v>
      </c>
      <c r="AX22" s="172">
        <v>16</v>
      </c>
      <c r="AY22" s="194">
        <v>14</v>
      </c>
      <c r="AZ22" s="192" t="s">
        <v>57</v>
      </c>
      <c r="BA22" s="193">
        <v>388.38723588000005</v>
      </c>
      <c r="BB22" s="193">
        <v>465.78203522000007</v>
      </c>
      <c r="BC22" s="193">
        <v>0</v>
      </c>
      <c r="BD22" s="195">
        <v>-1</v>
      </c>
      <c r="BE22" s="195">
        <v>-1</v>
      </c>
      <c r="BF22" s="196">
        <v>0</v>
      </c>
      <c r="BG22" s="172">
        <v>59</v>
      </c>
      <c r="BH22" s="194">
        <v>14</v>
      </c>
      <c r="BI22" s="192" t="s">
        <v>69</v>
      </c>
      <c r="BJ22" s="193">
        <v>6761.5997228399992</v>
      </c>
      <c r="BK22" s="193">
        <v>6809.2235102400045</v>
      </c>
      <c r="BL22" s="193">
        <v>8655.0300000000007</v>
      </c>
      <c r="BM22" s="195">
        <v>0.28002696917479253</v>
      </c>
      <c r="BN22" s="195">
        <v>0.27107444585776808</v>
      </c>
      <c r="BO22" s="196">
        <v>1.2885000584847484E-2</v>
      </c>
    </row>
    <row r="23" spans="2:67" x14ac:dyDescent="0.3">
      <c r="B23" s="197"/>
      <c r="G23" s="172">
        <v>18</v>
      </c>
      <c r="H23" s="194">
        <v>15</v>
      </c>
      <c r="I23" s="192" t="s">
        <v>67</v>
      </c>
      <c r="J23" s="193">
        <v>7.01</v>
      </c>
      <c r="K23" s="193">
        <v>240.29</v>
      </c>
      <c r="L23" s="193">
        <v>1902.41</v>
      </c>
      <c r="M23" s="193">
        <v>1199.81</v>
      </c>
      <c r="N23" s="193">
        <v>864.85</v>
      </c>
      <c r="O23" s="193">
        <v>218.23</v>
      </c>
      <c r="P23" s="193">
        <v>3532.71</v>
      </c>
      <c r="Q23" s="193">
        <v>0</v>
      </c>
      <c r="R23" s="193">
        <v>7965.31</v>
      </c>
      <c r="S23" s="278">
        <v>21</v>
      </c>
      <c r="T23" s="194">
        <v>15</v>
      </c>
      <c r="U23" s="192" t="s">
        <v>61</v>
      </c>
      <c r="V23" s="193"/>
      <c r="W23" s="193"/>
      <c r="X23" s="193"/>
      <c r="Y23" s="193"/>
      <c r="Z23" s="193"/>
      <c r="AA23" s="193"/>
      <c r="AB23" s="193"/>
      <c r="AC23" s="193"/>
      <c r="AD23" s="193"/>
      <c r="AE23" s="193">
        <v>0</v>
      </c>
      <c r="AF23" s="172">
        <v>18</v>
      </c>
      <c r="AG23" s="194">
        <v>15</v>
      </c>
      <c r="AH23" s="192" t="s">
        <v>67</v>
      </c>
      <c r="AI23" s="193">
        <v>3553.6827373199999</v>
      </c>
      <c r="AJ23" s="193">
        <v>2823.5079087599997</v>
      </c>
      <c r="AK23" s="193">
        <v>3532.71</v>
      </c>
      <c r="AL23" s="195">
        <v>-5.9016909696942843E-3</v>
      </c>
      <c r="AM23" s="195">
        <v>0.25117765352796928</v>
      </c>
      <c r="AN23" s="196">
        <v>1.0794205556572527E-2</v>
      </c>
      <c r="AO23" s="172">
        <v>18</v>
      </c>
      <c r="AP23" s="194">
        <v>15</v>
      </c>
      <c r="AQ23" s="192" t="s">
        <v>67</v>
      </c>
      <c r="AR23" s="193">
        <v>3880.2821351600001</v>
      </c>
      <c r="AS23" s="193">
        <v>3599.8924995800016</v>
      </c>
      <c r="AT23" s="193">
        <v>4432.5999999999995</v>
      </c>
      <c r="AU23" s="195">
        <v>0.14233961490463254</v>
      </c>
      <c r="AV23" s="195">
        <v>0.23131454634191151</v>
      </c>
      <c r="AW23" s="196">
        <v>1.3493781249994292E-2</v>
      </c>
      <c r="AX23" s="172">
        <v>18</v>
      </c>
      <c r="AY23" s="194">
        <v>15</v>
      </c>
      <c r="AZ23" s="192" t="s">
        <v>67</v>
      </c>
      <c r="BA23" s="193">
        <v>2364.6139076999998</v>
      </c>
      <c r="BB23" s="193">
        <v>1536.90713385</v>
      </c>
      <c r="BC23" s="193">
        <v>0</v>
      </c>
      <c r="BD23" s="195">
        <v>-1</v>
      </c>
      <c r="BE23" s="195">
        <v>-1</v>
      </c>
      <c r="BF23" s="196">
        <v>0</v>
      </c>
      <c r="BG23" s="172">
        <v>18</v>
      </c>
      <c r="BH23" s="194">
        <v>15</v>
      </c>
      <c r="BI23" s="192" t="s">
        <v>67</v>
      </c>
      <c r="BJ23" s="193">
        <v>7433.9648724799999</v>
      </c>
      <c r="BK23" s="193">
        <v>6423.4004083400014</v>
      </c>
      <c r="BL23" s="193">
        <v>7965.3099999999995</v>
      </c>
      <c r="BM23" s="195">
        <v>7.14753347149919E-2</v>
      </c>
      <c r="BN23" s="195">
        <v>0.24004569132231213</v>
      </c>
      <c r="BO23" s="196">
        <v>1.1858193906721467E-2</v>
      </c>
    </row>
    <row r="24" spans="2:67" x14ac:dyDescent="0.3">
      <c r="B24" s="197"/>
      <c r="G24" s="172">
        <v>38</v>
      </c>
      <c r="H24" s="194">
        <v>16</v>
      </c>
      <c r="I24" s="192" t="s">
        <v>71</v>
      </c>
      <c r="J24" s="193">
        <v>19.309999999999999</v>
      </c>
      <c r="K24" s="193">
        <v>1533.59</v>
      </c>
      <c r="L24" s="193">
        <v>1651.96</v>
      </c>
      <c r="M24" s="193">
        <v>485.67</v>
      </c>
      <c r="N24" s="193">
        <v>0</v>
      </c>
      <c r="O24" s="193">
        <v>2773.24</v>
      </c>
      <c r="P24" s="193">
        <v>1413.58</v>
      </c>
      <c r="Q24" s="193">
        <v>0</v>
      </c>
      <c r="R24" s="193">
        <v>7940.32</v>
      </c>
      <c r="S24" s="278">
        <v>22</v>
      </c>
      <c r="T24" s="194">
        <v>16</v>
      </c>
      <c r="U24" s="192" t="s">
        <v>62</v>
      </c>
      <c r="V24" s="193">
        <v>0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  <c r="AC24" s="193">
        <v>0</v>
      </c>
      <c r="AD24" s="193">
        <v>0</v>
      </c>
      <c r="AE24" s="193">
        <v>0</v>
      </c>
      <c r="AF24" s="172">
        <v>59</v>
      </c>
      <c r="AG24" s="194">
        <v>16</v>
      </c>
      <c r="AH24" s="192" t="s">
        <v>69</v>
      </c>
      <c r="AI24" s="193">
        <v>2507.7288906100002</v>
      </c>
      <c r="AJ24" s="193">
        <v>2234.0627421300001</v>
      </c>
      <c r="AK24" s="193">
        <v>2808.55</v>
      </c>
      <c r="AL24" s="195">
        <v>0.11995758812541557</v>
      </c>
      <c r="AM24" s="195">
        <v>0.25714911539246765</v>
      </c>
      <c r="AN24" s="196">
        <v>8.5815325956310525E-3</v>
      </c>
      <c r="AO24" s="172">
        <v>62</v>
      </c>
      <c r="AP24" s="194">
        <v>16</v>
      </c>
      <c r="AQ24" s="192" t="s">
        <v>159</v>
      </c>
      <c r="AR24" s="193">
        <v>437</v>
      </c>
      <c r="AS24" s="193">
        <v>3383.3749090000006</v>
      </c>
      <c r="AT24" s="193">
        <v>4233.6099999999997</v>
      </c>
      <c r="AU24" s="195">
        <v>8.6878947368421038</v>
      </c>
      <c r="AV24" s="195">
        <v>0.25129792407525331</v>
      </c>
      <c r="AW24" s="196">
        <v>1.2888013183636769E-2</v>
      </c>
      <c r="AX24" s="172">
        <v>21</v>
      </c>
      <c r="AY24" s="194">
        <v>16</v>
      </c>
      <c r="AZ24" s="192" t="s">
        <v>61</v>
      </c>
      <c r="BA24" s="193">
        <v>20.656075999999999</v>
      </c>
      <c r="BB24" s="193">
        <v>15.624840000000001</v>
      </c>
      <c r="BC24" s="193">
        <v>0</v>
      </c>
      <c r="BD24" s="195">
        <v>-1</v>
      </c>
      <c r="BE24" s="195">
        <v>-1</v>
      </c>
      <c r="BF24" s="196">
        <v>0</v>
      </c>
      <c r="BG24" s="172">
        <v>38</v>
      </c>
      <c r="BH24" s="194">
        <v>16</v>
      </c>
      <c r="BI24" s="192" t="s">
        <v>71</v>
      </c>
      <c r="BJ24" s="193">
        <v>6614.2415502099993</v>
      </c>
      <c r="BK24" s="193">
        <v>5557.9684821999999</v>
      </c>
      <c r="BL24" s="193">
        <v>7940.32</v>
      </c>
      <c r="BM24" s="195">
        <v>0.20048836132207759</v>
      </c>
      <c r="BN24" s="195">
        <v>0.42863710462370208</v>
      </c>
      <c r="BO24" s="196">
        <v>1.1820990550451721E-2</v>
      </c>
    </row>
    <row r="25" spans="2:67" x14ac:dyDescent="0.3">
      <c r="B25" s="197"/>
      <c r="G25" s="172">
        <v>34</v>
      </c>
      <c r="H25" s="194">
        <v>17</v>
      </c>
      <c r="I25" s="192" t="s">
        <v>74</v>
      </c>
      <c r="J25" s="193">
        <v>48</v>
      </c>
      <c r="K25" s="193">
        <v>29</v>
      </c>
      <c r="L25" s="193">
        <v>1302</v>
      </c>
      <c r="M25" s="193">
        <v>1116</v>
      </c>
      <c r="N25" s="193">
        <v>404</v>
      </c>
      <c r="O25" s="193">
        <v>0</v>
      </c>
      <c r="P25" s="193">
        <v>3838</v>
      </c>
      <c r="Q25" s="193">
        <v>0</v>
      </c>
      <c r="R25" s="193">
        <v>6752</v>
      </c>
      <c r="S25" s="278">
        <v>31</v>
      </c>
      <c r="T25" s="194">
        <v>17</v>
      </c>
      <c r="U25" s="192" t="s">
        <v>58</v>
      </c>
      <c r="V25" s="193">
        <v>0</v>
      </c>
      <c r="W25" s="193">
        <v>0</v>
      </c>
      <c r="X25" s="193">
        <v>0</v>
      </c>
      <c r="Y25" s="193">
        <v>0</v>
      </c>
      <c r="Z25" s="193">
        <v>0</v>
      </c>
      <c r="AA25" s="193">
        <v>0</v>
      </c>
      <c r="AB25" s="193">
        <v>0</v>
      </c>
      <c r="AC25" s="193">
        <v>0</v>
      </c>
      <c r="AD25" s="193">
        <v>0</v>
      </c>
      <c r="AE25" s="193">
        <v>0</v>
      </c>
      <c r="AF25" s="172">
        <v>38</v>
      </c>
      <c r="AG25" s="194">
        <v>17</v>
      </c>
      <c r="AH25" s="192" t="s">
        <v>71</v>
      </c>
      <c r="AI25" s="193">
        <v>986.21843377999994</v>
      </c>
      <c r="AJ25" s="193">
        <v>1120.0110551500002</v>
      </c>
      <c r="AK25" s="193">
        <v>1413.58</v>
      </c>
      <c r="AL25" s="195">
        <v>0.43333358167115077</v>
      </c>
      <c r="AM25" s="195">
        <v>0.26211254210404444</v>
      </c>
      <c r="AN25" s="196">
        <v>4.3191977520543132E-3</v>
      </c>
      <c r="AO25" s="172">
        <v>60</v>
      </c>
      <c r="AP25" s="194">
        <v>17</v>
      </c>
      <c r="AQ25" s="192" t="s">
        <v>81</v>
      </c>
      <c r="AR25" s="193">
        <v>3039.0899589000001</v>
      </c>
      <c r="AS25" s="193">
        <v>2961.7370843400004</v>
      </c>
      <c r="AT25" s="193">
        <v>3870.81</v>
      </c>
      <c r="AU25" s="195">
        <v>0.2736740446475765</v>
      </c>
      <c r="AV25" s="195">
        <v>0.30693910018774639</v>
      </c>
      <c r="AW25" s="196">
        <v>1.178357248573984E-2</v>
      </c>
      <c r="AX25" s="172">
        <v>22</v>
      </c>
      <c r="AY25" s="194">
        <v>17</v>
      </c>
      <c r="AZ25" s="192" t="s">
        <v>62</v>
      </c>
      <c r="BA25" s="193">
        <v>15</v>
      </c>
      <c r="BB25" s="193">
        <v>0</v>
      </c>
      <c r="BC25" s="193">
        <v>0</v>
      </c>
      <c r="BD25" s="195">
        <v>-1</v>
      </c>
      <c r="BE25" s="195" t="s">
        <v>230</v>
      </c>
      <c r="BF25" s="196">
        <v>0</v>
      </c>
      <c r="BG25" s="172">
        <v>34</v>
      </c>
      <c r="BH25" s="191">
        <v>17</v>
      </c>
      <c r="BI25" s="192" t="s">
        <v>74</v>
      </c>
      <c r="BJ25" s="193">
        <v>0</v>
      </c>
      <c r="BK25" s="193">
        <v>5433.1824013000005</v>
      </c>
      <c r="BL25" s="193">
        <v>6752</v>
      </c>
      <c r="BM25" s="195" t="s">
        <v>230</v>
      </c>
      <c r="BN25" s="195">
        <v>0.24273390828631958</v>
      </c>
      <c r="BO25" s="196">
        <v>1.0051903222622014E-2</v>
      </c>
    </row>
    <row r="26" spans="2:67" x14ac:dyDescent="0.3">
      <c r="B26" s="197"/>
      <c r="G26" s="172">
        <v>7</v>
      </c>
      <c r="H26" s="194">
        <v>18</v>
      </c>
      <c r="I26" s="192" t="s">
        <v>68</v>
      </c>
      <c r="J26" s="193">
        <v>263</v>
      </c>
      <c r="K26" s="193"/>
      <c r="L26" s="193">
        <v>303.95</v>
      </c>
      <c r="M26" s="193"/>
      <c r="N26" s="193">
        <v>142.12</v>
      </c>
      <c r="O26" s="193"/>
      <c r="P26" s="193">
        <v>5726.82</v>
      </c>
      <c r="Q26" s="193"/>
      <c r="R26" s="193">
        <v>6435.89</v>
      </c>
      <c r="S26" s="278">
        <v>39</v>
      </c>
      <c r="T26" s="194">
        <v>18</v>
      </c>
      <c r="U26" s="192" t="s">
        <v>64</v>
      </c>
      <c r="V26" s="193">
        <v>0</v>
      </c>
      <c r="W26" s="193">
        <v>0</v>
      </c>
      <c r="X26" s="193">
        <v>0</v>
      </c>
      <c r="Y26" s="193">
        <v>0</v>
      </c>
      <c r="Z26" s="193">
        <v>0</v>
      </c>
      <c r="AA26" s="193">
        <v>0</v>
      </c>
      <c r="AB26" s="193">
        <v>0</v>
      </c>
      <c r="AC26" s="193">
        <v>0</v>
      </c>
      <c r="AD26" s="193">
        <v>0</v>
      </c>
      <c r="AE26" s="193">
        <v>0</v>
      </c>
      <c r="AF26" s="172">
        <v>40</v>
      </c>
      <c r="AG26" s="194">
        <v>18</v>
      </c>
      <c r="AH26" s="192" t="s">
        <v>72</v>
      </c>
      <c r="AI26" s="193">
        <v>557.38585696000007</v>
      </c>
      <c r="AJ26" s="193">
        <v>722.86241933999997</v>
      </c>
      <c r="AK26" s="193">
        <v>906.22</v>
      </c>
      <c r="AL26" s="195">
        <v>0.62583960228656021</v>
      </c>
      <c r="AM26" s="195">
        <v>0.25365488058905084</v>
      </c>
      <c r="AN26" s="196">
        <v>2.7689578141079103E-3</v>
      </c>
      <c r="AO26" s="172">
        <v>3</v>
      </c>
      <c r="AP26" s="194">
        <v>18</v>
      </c>
      <c r="AQ26" s="192" t="s">
        <v>63</v>
      </c>
      <c r="AR26" s="193">
        <v>3101.6767722099976</v>
      </c>
      <c r="AS26" s="193">
        <v>2756.5049341500016</v>
      </c>
      <c r="AT26" s="193">
        <v>2954.5699999999997</v>
      </c>
      <c r="AU26" s="195">
        <v>-4.7428143876249829E-2</v>
      </c>
      <c r="AV26" s="195">
        <v>7.185369537931674E-2</v>
      </c>
      <c r="AW26" s="196">
        <v>8.9943422072363034E-3</v>
      </c>
      <c r="AX26" s="172">
        <v>31</v>
      </c>
      <c r="AY26" s="194">
        <v>18</v>
      </c>
      <c r="AZ26" s="192" t="s">
        <v>58</v>
      </c>
      <c r="BA26" s="193">
        <v>15.447848</v>
      </c>
      <c r="BB26" s="193">
        <v>5.5736470000000002</v>
      </c>
      <c r="BC26" s="193">
        <v>0</v>
      </c>
      <c r="BD26" s="195">
        <v>-1</v>
      </c>
      <c r="BE26" s="195">
        <v>-1</v>
      </c>
      <c r="BF26" s="196">
        <v>0</v>
      </c>
      <c r="BG26" s="172">
        <v>7</v>
      </c>
      <c r="BH26" s="191">
        <v>18</v>
      </c>
      <c r="BI26" s="192" t="s">
        <v>68</v>
      </c>
      <c r="BJ26" s="193">
        <v>5012.1706716300005</v>
      </c>
      <c r="BK26" s="193">
        <v>5060.1624667899996</v>
      </c>
      <c r="BL26" s="193">
        <v>6435.8899999999994</v>
      </c>
      <c r="BM26" s="195">
        <v>0.28405244386999162</v>
      </c>
      <c r="BN26" s="195">
        <v>0.27187418234867788</v>
      </c>
      <c r="BO26" s="196">
        <v>9.5813008636612528E-3</v>
      </c>
    </row>
    <row r="27" spans="2:67" x14ac:dyDescent="0.3">
      <c r="B27" s="197"/>
      <c r="G27" s="172">
        <v>60</v>
      </c>
      <c r="H27" s="194">
        <v>19</v>
      </c>
      <c r="I27" s="192" t="s">
        <v>81</v>
      </c>
      <c r="J27" s="193">
        <v>3870.81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5863.7</v>
      </c>
      <c r="S27" s="278">
        <v>40</v>
      </c>
      <c r="T27" s="194">
        <v>19</v>
      </c>
      <c r="U27" s="192" t="s">
        <v>72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72">
        <v>62</v>
      </c>
      <c r="AG27" s="194">
        <v>19</v>
      </c>
      <c r="AH27" s="192" t="s">
        <v>159</v>
      </c>
      <c r="AI27" s="193">
        <v>0</v>
      </c>
      <c r="AJ27" s="193">
        <v>131.44298499999999</v>
      </c>
      <c r="AK27" s="193">
        <v>168.49</v>
      </c>
      <c r="AL27" s="195" t="s">
        <v>230</v>
      </c>
      <c r="AM27" s="195">
        <v>0.28184855205471804</v>
      </c>
      <c r="AN27" s="196">
        <v>5.1482167917177041E-4</v>
      </c>
      <c r="AO27" s="172">
        <v>4</v>
      </c>
      <c r="AP27" s="194">
        <v>19</v>
      </c>
      <c r="AQ27" s="192" t="s">
        <v>217</v>
      </c>
      <c r="AR27" s="193">
        <v>4305.5211768600002</v>
      </c>
      <c r="AS27" s="193">
        <v>2439.6665167800002</v>
      </c>
      <c r="AT27" s="193">
        <v>2910</v>
      </c>
      <c r="AU27" s="195">
        <v>-0.32412363556826085</v>
      </c>
      <c r="AV27" s="195">
        <v>0.19278597299469058</v>
      </c>
      <c r="AW27" s="196">
        <v>8.8586616066153936E-3</v>
      </c>
      <c r="AX27" s="172">
        <v>39</v>
      </c>
      <c r="AY27" s="194">
        <v>19</v>
      </c>
      <c r="AZ27" s="192" t="s">
        <v>64</v>
      </c>
      <c r="BA27" s="193"/>
      <c r="BB27" s="193">
        <v>0</v>
      </c>
      <c r="BC27" s="193">
        <v>0</v>
      </c>
      <c r="BD27" s="195" t="s">
        <v>230</v>
      </c>
      <c r="BE27" s="195" t="s">
        <v>230</v>
      </c>
      <c r="BF27" s="196">
        <v>0</v>
      </c>
      <c r="BG27" s="172">
        <v>60</v>
      </c>
      <c r="BH27" s="191">
        <v>19</v>
      </c>
      <c r="BI27" s="192" t="s">
        <v>81</v>
      </c>
      <c r="BJ27" s="193">
        <v>3039.0899589000001</v>
      </c>
      <c r="BK27" s="193">
        <v>2961.7370843400004</v>
      </c>
      <c r="BL27" s="193">
        <v>5863.7</v>
      </c>
      <c r="BM27" s="195">
        <v>0.92942626881711932</v>
      </c>
      <c r="BN27" s="195">
        <v>0.97981786803560222</v>
      </c>
      <c r="BO27" s="196">
        <v>8.7294645921932312E-3</v>
      </c>
    </row>
    <row r="28" spans="2:67" x14ac:dyDescent="0.3">
      <c r="B28" s="197"/>
      <c r="G28" s="172">
        <v>6</v>
      </c>
      <c r="H28" s="194">
        <v>20</v>
      </c>
      <c r="I28" s="192" t="s">
        <v>70</v>
      </c>
      <c r="J28" s="193">
        <v>34.99</v>
      </c>
      <c r="K28" s="193">
        <v>704.28</v>
      </c>
      <c r="L28" s="193">
        <v>511.6</v>
      </c>
      <c r="M28" s="193">
        <v>36.35</v>
      </c>
      <c r="N28" s="193">
        <v>0</v>
      </c>
      <c r="O28" s="193">
        <v>0</v>
      </c>
      <c r="P28" s="193">
        <v>4098.1499999999996</v>
      </c>
      <c r="Q28" s="193">
        <v>0</v>
      </c>
      <c r="R28" s="193">
        <v>5412.71</v>
      </c>
      <c r="S28" s="278">
        <v>42</v>
      </c>
      <c r="T28" s="194">
        <v>20</v>
      </c>
      <c r="U28" s="192" t="s">
        <v>59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3">
        <v>0</v>
      </c>
      <c r="AE28" s="193">
        <v>0</v>
      </c>
      <c r="AF28" s="22">
        <v>4</v>
      </c>
      <c r="AG28" s="194">
        <v>20</v>
      </c>
      <c r="AH28" s="192" t="s">
        <v>217</v>
      </c>
      <c r="AI28" s="193">
        <v>0</v>
      </c>
      <c r="AJ28" s="193">
        <v>0</v>
      </c>
      <c r="AK28" s="193">
        <v>0</v>
      </c>
      <c r="AL28" s="195" t="s">
        <v>230</v>
      </c>
      <c r="AM28" s="195" t="s">
        <v>230</v>
      </c>
      <c r="AN28" s="196">
        <v>0</v>
      </c>
      <c r="AO28" s="172">
        <v>34</v>
      </c>
      <c r="AP28" s="194">
        <v>20</v>
      </c>
      <c r="AQ28" s="192" t="s">
        <v>74</v>
      </c>
      <c r="AR28" s="193">
        <v>0</v>
      </c>
      <c r="AS28" s="193">
        <v>2390.3733420200006</v>
      </c>
      <c r="AT28" s="193">
        <v>2899</v>
      </c>
      <c r="AU28" s="195" t="s">
        <v>230</v>
      </c>
      <c r="AV28" s="195">
        <v>0.21278126267513553</v>
      </c>
      <c r="AW28" s="196">
        <v>8.8251752568996658E-3</v>
      </c>
      <c r="AX28" s="172">
        <v>40</v>
      </c>
      <c r="AY28" s="194">
        <v>20</v>
      </c>
      <c r="AZ28" s="192" t="s">
        <v>72</v>
      </c>
      <c r="BA28" s="193"/>
      <c r="BB28" s="193">
        <v>0</v>
      </c>
      <c r="BC28" s="193">
        <v>0</v>
      </c>
      <c r="BD28" s="195" t="s">
        <v>230</v>
      </c>
      <c r="BE28" s="195" t="s">
        <v>230</v>
      </c>
      <c r="BF28" s="196">
        <v>0</v>
      </c>
      <c r="BG28" s="172">
        <v>6</v>
      </c>
      <c r="BH28" s="191">
        <v>20</v>
      </c>
      <c r="BI28" s="192" t="s">
        <v>70</v>
      </c>
      <c r="BJ28" s="193">
        <v>4419.7474741100004</v>
      </c>
      <c r="BK28" s="193">
        <v>4293.0055439799999</v>
      </c>
      <c r="BL28" s="193">
        <v>5412.7099999999991</v>
      </c>
      <c r="BM28" s="195">
        <v>0.22466499086352232</v>
      </c>
      <c r="BN28" s="195">
        <v>0.26082064058597343</v>
      </c>
      <c r="BO28" s="196">
        <v>8.0580623655388608E-3</v>
      </c>
    </row>
    <row r="29" spans="2:67" x14ac:dyDescent="0.3">
      <c r="B29" s="197"/>
      <c r="G29" s="172">
        <v>62</v>
      </c>
      <c r="H29" s="194">
        <v>21</v>
      </c>
      <c r="I29" s="192" t="s">
        <v>159</v>
      </c>
      <c r="J29" s="193">
        <v>23.13</v>
      </c>
      <c r="K29" s="193">
        <v>0</v>
      </c>
      <c r="L29" s="193">
        <v>4204.62</v>
      </c>
      <c r="M29" s="193">
        <v>5.86</v>
      </c>
      <c r="N29" s="193">
        <v>0</v>
      </c>
      <c r="O29" s="193">
        <v>0</v>
      </c>
      <c r="P29" s="193">
        <v>168.49</v>
      </c>
      <c r="Q29" s="193">
        <v>0</v>
      </c>
      <c r="R29" s="193">
        <v>4387.1000000000004</v>
      </c>
      <c r="S29" s="278">
        <v>59</v>
      </c>
      <c r="T29" s="194">
        <v>21</v>
      </c>
      <c r="U29" s="192" t="s">
        <v>69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  <c r="AC29" s="193">
        <v>0</v>
      </c>
      <c r="AD29" s="193">
        <v>0</v>
      </c>
      <c r="AE29" s="193">
        <v>0</v>
      </c>
      <c r="AF29" s="22">
        <v>24</v>
      </c>
      <c r="AG29" s="194">
        <v>21</v>
      </c>
      <c r="AH29" s="192" t="s">
        <v>78</v>
      </c>
      <c r="AI29" s="193">
        <v>0</v>
      </c>
      <c r="AJ29" s="193">
        <v>0</v>
      </c>
      <c r="AK29" s="193">
        <v>0</v>
      </c>
      <c r="AL29" s="195" t="s">
        <v>230</v>
      </c>
      <c r="AM29" s="195" t="s">
        <v>230</v>
      </c>
      <c r="AN29" s="196">
        <v>0</v>
      </c>
      <c r="AO29" s="178">
        <v>6</v>
      </c>
      <c r="AP29" s="194">
        <v>21</v>
      </c>
      <c r="AQ29" s="192" t="s">
        <v>70</v>
      </c>
      <c r="AR29" s="193">
        <v>1266.2683409900001</v>
      </c>
      <c r="AS29" s="193">
        <v>1076.0062864399997</v>
      </c>
      <c r="AT29" s="193">
        <v>1287.2199999999998</v>
      </c>
      <c r="AU29" s="195">
        <v>1.6545986606298024E-2</v>
      </c>
      <c r="AV29" s="195">
        <v>0.19629412599326646</v>
      </c>
      <c r="AW29" s="196">
        <v>3.9185726437345244E-3</v>
      </c>
      <c r="AX29" s="172">
        <v>42</v>
      </c>
      <c r="AY29" s="194">
        <v>21</v>
      </c>
      <c r="AZ29" s="192" t="s">
        <v>59</v>
      </c>
      <c r="BA29" s="193"/>
      <c r="BB29" s="193">
        <v>0</v>
      </c>
      <c r="BC29" s="193">
        <v>0</v>
      </c>
      <c r="BD29" s="195" t="s">
        <v>230</v>
      </c>
      <c r="BE29" s="195" t="s">
        <v>230</v>
      </c>
      <c r="BF29" s="196">
        <v>0</v>
      </c>
      <c r="BG29" s="172">
        <v>62</v>
      </c>
      <c r="BH29" s="194">
        <v>21</v>
      </c>
      <c r="BI29" s="192" t="s">
        <v>159</v>
      </c>
      <c r="BJ29" s="193">
        <v>437</v>
      </c>
      <c r="BK29" s="193">
        <v>3514.8178940000007</v>
      </c>
      <c r="BL29" s="193">
        <v>4387.0999999999995</v>
      </c>
      <c r="BM29" s="195">
        <v>9.0391304347826082</v>
      </c>
      <c r="BN29" s="195">
        <v>0.24817277375565761</v>
      </c>
      <c r="BO29" s="196">
        <v>6.5312062541417401E-3</v>
      </c>
    </row>
    <row r="30" spans="2:67" x14ac:dyDescent="0.3">
      <c r="B30" s="197"/>
      <c r="G30" s="172">
        <v>4</v>
      </c>
      <c r="H30" s="194">
        <v>22</v>
      </c>
      <c r="I30" s="192" t="s">
        <v>217</v>
      </c>
      <c r="J30" s="193">
        <v>1987</v>
      </c>
      <c r="K30" s="193">
        <v>0</v>
      </c>
      <c r="L30" s="193">
        <v>226</v>
      </c>
      <c r="M30" s="193">
        <v>84</v>
      </c>
      <c r="N30" s="193">
        <v>0</v>
      </c>
      <c r="O30" s="193">
        <v>613</v>
      </c>
      <c r="P30" s="193">
        <v>0</v>
      </c>
      <c r="Q30" s="193">
        <v>0</v>
      </c>
      <c r="R30" s="193">
        <v>3427</v>
      </c>
      <c r="S30" s="278">
        <v>61</v>
      </c>
      <c r="T30" s="194">
        <v>22</v>
      </c>
      <c r="U30" s="192" t="s">
        <v>226</v>
      </c>
      <c r="V30" s="193">
        <v>0</v>
      </c>
      <c r="W30" s="193">
        <v>0</v>
      </c>
      <c r="X30" s="193">
        <v>0</v>
      </c>
      <c r="Y30" s="193">
        <v>0</v>
      </c>
      <c r="Z30" s="193">
        <v>0</v>
      </c>
      <c r="AA30" s="193">
        <v>0</v>
      </c>
      <c r="AB30" s="193">
        <v>0</v>
      </c>
      <c r="AC30" s="193">
        <v>0</v>
      </c>
      <c r="AD30" s="193">
        <v>0</v>
      </c>
      <c r="AE30" s="193">
        <v>0</v>
      </c>
      <c r="AF30" s="22">
        <v>60</v>
      </c>
      <c r="AG30" s="194">
        <v>22</v>
      </c>
      <c r="AH30" s="192" t="s">
        <v>81</v>
      </c>
      <c r="AI30" s="193">
        <v>0</v>
      </c>
      <c r="AJ30" s="193">
        <v>0</v>
      </c>
      <c r="AK30" s="193">
        <v>0</v>
      </c>
      <c r="AL30" s="195" t="s">
        <v>230</v>
      </c>
      <c r="AM30" s="195" t="s">
        <v>230</v>
      </c>
      <c r="AN30" s="196">
        <v>0</v>
      </c>
      <c r="AO30" s="172">
        <v>61</v>
      </c>
      <c r="AP30" s="194">
        <v>22</v>
      </c>
      <c r="AQ30" s="192" t="s">
        <v>226</v>
      </c>
      <c r="AR30" s="193">
        <v>347.03800827000003</v>
      </c>
      <c r="AS30" s="193">
        <v>825.95246164000002</v>
      </c>
      <c r="AT30" s="193">
        <v>1047.3800000000001</v>
      </c>
      <c r="AU30" s="195">
        <v>2.0180555876897639</v>
      </c>
      <c r="AV30" s="195">
        <v>0.2680875094437476</v>
      </c>
      <c r="AW30" s="196">
        <v>3.1884484513872279E-3</v>
      </c>
      <c r="AX30" s="172">
        <v>59</v>
      </c>
      <c r="AY30" s="194">
        <v>22</v>
      </c>
      <c r="AZ30" s="192" t="s">
        <v>69</v>
      </c>
      <c r="BA30" s="193">
        <v>16.561601749999998</v>
      </c>
      <c r="BB30" s="193">
        <v>18.427413200000004</v>
      </c>
      <c r="BC30" s="193">
        <v>0</v>
      </c>
      <c r="BD30" s="195">
        <v>-1</v>
      </c>
      <c r="BE30" s="195">
        <v>-1</v>
      </c>
      <c r="BF30" s="196">
        <v>0</v>
      </c>
      <c r="BG30" s="172">
        <v>4</v>
      </c>
      <c r="BH30" s="194">
        <v>22</v>
      </c>
      <c r="BI30" s="192" t="s">
        <v>217</v>
      </c>
      <c r="BJ30" s="193">
        <v>4305.5211768600002</v>
      </c>
      <c r="BK30" s="193">
        <v>2439.6665167800002</v>
      </c>
      <c r="BL30" s="193">
        <v>3427</v>
      </c>
      <c r="BM30" s="195">
        <v>-0.20404525742007895</v>
      </c>
      <c r="BN30" s="195">
        <v>0.40470018194254442</v>
      </c>
      <c r="BO30" s="196">
        <v>5.101876828188039E-3</v>
      </c>
    </row>
    <row r="31" spans="2:67" x14ac:dyDescent="0.3">
      <c r="B31" s="197"/>
      <c r="G31" s="172">
        <v>61</v>
      </c>
      <c r="H31" s="194">
        <v>23</v>
      </c>
      <c r="I31" s="192" t="s">
        <v>226</v>
      </c>
      <c r="J31" s="193">
        <v>686.28</v>
      </c>
      <c r="K31" s="193">
        <v>0</v>
      </c>
      <c r="L31" s="193">
        <v>5.86</v>
      </c>
      <c r="M31" s="193">
        <v>0</v>
      </c>
      <c r="N31" s="193">
        <v>355.24</v>
      </c>
      <c r="O31" s="193">
        <v>0</v>
      </c>
      <c r="P31" s="193">
        <v>0</v>
      </c>
      <c r="Q31" s="193">
        <v>0</v>
      </c>
      <c r="R31" s="193">
        <v>1047.3800000000001</v>
      </c>
      <c r="S31" s="278">
        <v>63</v>
      </c>
      <c r="T31" s="194">
        <v>23</v>
      </c>
      <c r="U31" s="192" t="s">
        <v>160</v>
      </c>
      <c r="V31" s="193"/>
      <c r="W31" s="193"/>
      <c r="X31" s="193"/>
      <c r="Y31" s="193"/>
      <c r="Z31" s="193"/>
      <c r="AA31" s="193"/>
      <c r="AB31" s="193"/>
      <c r="AC31" s="193"/>
      <c r="AD31" s="193"/>
      <c r="AE31" s="193">
        <v>0</v>
      </c>
      <c r="AF31" s="22">
        <v>61</v>
      </c>
      <c r="AG31" s="194">
        <v>23</v>
      </c>
      <c r="AH31" s="192" t="s">
        <v>226</v>
      </c>
      <c r="AI31" s="193">
        <v>0</v>
      </c>
      <c r="AJ31" s="193">
        <v>0</v>
      </c>
      <c r="AK31" s="193">
        <v>0</v>
      </c>
      <c r="AL31" s="195" t="s">
        <v>230</v>
      </c>
      <c r="AM31" s="195" t="s">
        <v>230</v>
      </c>
      <c r="AN31" s="196">
        <v>0</v>
      </c>
      <c r="AO31" s="172">
        <v>7</v>
      </c>
      <c r="AP31" s="194">
        <v>23</v>
      </c>
      <c r="AQ31" s="192" t="s">
        <v>68</v>
      </c>
      <c r="AR31" s="193">
        <v>966.31486458000018</v>
      </c>
      <c r="AS31" s="193">
        <v>913.02580347999992</v>
      </c>
      <c r="AT31" s="193">
        <v>709.07</v>
      </c>
      <c r="AU31" s="195">
        <v>-0.26621226062977854</v>
      </c>
      <c r="AV31" s="195">
        <v>-0.22338449001399729</v>
      </c>
      <c r="AW31" s="196">
        <v>2.1585605448119511E-3</v>
      </c>
      <c r="AX31" s="172">
        <v>61</v>
      </c>
      <c r="AY31" s="194">
        <v>23</v>
      </c>
      <c r="AZ31" s="192" t="s">
        <v>226</v>
      </c>
      <c r="BA31" s="193"/>
      <c r="BB31" s="193">
        <v>0</v>
      </c>
      <c r="BC31" s="193">
        <v>0</v>
      </c>
      <c r="BD31" s="195" t="s">
        <v>230</v>
      </c>
      <c r="BE31" s="195" t="s">
        <v>230</v>
      </c>
      <c r="BF31" s="196">
        <v>0</v>
      </c>
      <c r="BG31" s="172">
        <v>61</v>
      </c>
      <c r="BH31" s="194">
        <v>22</v>
      </c>
      <c r="BI31" s="192" t="s">
        <v>226</v>
      </c>
      <c r="BJ31" s="193">
        <v>347.03800827000003</v>
      </c>
      <c r="BK31" s="193">
        <v>825.95246164000002</v>
      </c>
      <c r="BL31" s="193">
        <v>1047.3800000000001</v>
      </c>
      <c r="BM31" s="195">
        <v>2.0180555876897639</v>
      </c>
      <c r="BN31" s="195">
        <v>0.2680875094437476</v>
      </c>
      <c r="BO31" s="196">
        <v>1.5592657578954155E-3</v>
      </c>
    </row>
    <row r="32" spans="2:67" ht="13.8" customHeight="1" x14ac:dyDescent="0.3">
      <c r="B32" s="197"/>
      <c r="H32" s="335" t="s">
        <v>77</v>
      </c>
      <c r="I32" s="336"/>
      <c r="J32" s="207">
        <v>55181.719999999987</v>
      </c>
      <c r="K32" s="207">
        <v>47342.810000000005</v>
      </c>
      <c r="L32" s="207">
        <v>110183.25000000001</v>
      </c>
      <c r="M32" s="207">
        <v>25773.159999999993</v>
      </c>
      <c r="N32" s="207">
        <v>20671.449999999997</v>
      </c>
      <c r="O32" s="207">
        <v>59966.23</v>
      </c>
      <c r="P32" s="207">
        <v>327278.37000000005</v>
      </c>
      <c r="Q32" s="207">
        <v>135.66999999999999</v>
      </c>
      <c r="R32" s="208">
        <v>671713.58999999985</v>
      </c>
      <c r="S32" s="278">
        <v>62</v>
      </c>
      <c r="T32" s="194">
        <v>24</v>
      </c>
      <c r="U32" s="192" t="s">
        <v>159</v>
      </c>
      <c r="V32" s="193">
        <v>0</v>
      </c>
      <c r="W32" s="193">
        <v>0</v>
      </c>
      <c r="X32" s="193">
        <v>0</v>
      </c>
      <c r="Y32" s="193">
        <v>0</v>
      </c>
      <c r="Z32" s="193">
        <v>0</v>
      </c>
      <c r="AA32" s="193">
        <v>0</v>
      </c>
      <c r="AB32" s="193">
        <v>0</v>
      </c>
      <c r="AC32" s="193">
        <v>0</v>
      </c>
      <c r="AD32" s="193">
        <v>-15</v>
      </c>
      <c r="AE32" s="193">
        <v>-15</v>
      </c>
      <c r="AF32" s="22">
        <v>33</v>
      </c>
      <c r="AG32" s="202">
        <v>24</v>
      </c>
      <c r="AH32" s="203" t="s">
        <v>65</v>
      </c>
      <c r="AI32" s="204">
        <v>5212.7237739600005</v>
      </c>
      <c r="AJ32" s="204">
        <v>3428.0778739100001</v>
      </c>
      <c r="AK32" s="204"/>
      <c r="AL32" s="205">
        <v>-1</v>
      </c>
      <c r="AM32" s="205">
        <v>-1</v>
      </c>
      <c r="AN32" s="205">
        <v>0</v>
      </c>
      <c r="AO32" s="172">
        <v>33</v>
      </c>
      <c r="AP32" s="202">
        <v>24</v>
      </c>
      <c r="AQ32" s="203" t="s">
        <v>65</v>
      </c>
      <c r="AR32" s="204">
        <v>15363.136964389962</v>
      </c>
      <c r="AS32" s="204">
        <v>10833.895444920045</v>
      </c>
      <c r="AT32" s="204">
        <v>0</v>
      </c>
      <c r="AU32" s="205">
        <v>-1</v>
      </c>
      <c r="AV32" s="205">
        <v>-1</v>
      </c>
      <c r="AW32" s="210">
        <v>0</v>
      </c>
      <c r="AX32" s="22">
        <v>33</v>
      </c>
      <c r="AY32" s="202">
        <v>25</v>
      </c>
      <c r="AZ32" s="203" t="s">
        <v>65</v>
      </c>
      <c r="BA32" s="204">
        <v>9</v>
      </c>
      <c r="BB32" s="204">
        <v>0</v>
      </c>
      <c r="BC32" s="204">
        <v>0</v>
      </c>
      <c r="BD32" s="205">
        <v>-1</v>
      </c>
      <c r="BE32" s="205" t="s">
        <v>230</v>
      </c>
      <c r="BF32" s="210">
        <v>0</v>
      </c>
      <c r="BG32" s="172">
        <v>33</v>
      </c>
      <c r="BH32" s="202">
        <v>23</v>
      </c>
      <c r="BI32" s="203" t="s">
        <v>65</v>
      </c>
      <c r="BJ32" s="204">
        <v>20575.860738349962</v>
      </c>
      <c r="BK32" s="204">
        <v>14261.973318830045</v>
      </c>
      <c r="BL32" s="204">
        <v>0</v>
      </c>
      <c r="BM32" s="205">
        <v>-1</v>
      </c>
      <c r="BN32" s="205">
        <v>-1</v>
      </c>
      <c r="BO32" s="210">
        <v>0</v>
      </c>
    </row>
    <row r="33" spans="2:67" ht="14.4" customHeight="1" x14ac:dyDescent="0.3">
      <c r="B33" s="197"/>
      <c r="K33" s="178"/>
      <c r="L33" s="178"/>
      <c r="M33" s="178"/>
      <c r="N33" s="178"/>
      <c r="R33" s="272" t="s">
        <v>224</v>
      </c>
      <c r="S33" s="201"/>
      <c r="T33" s="335" t="s">
        <v>77</v>
      </c>
      <c r="U33" s="336"/>
      <c r="V33" s="208">
        <v>650.12</v>
      </c>
      <c r="W33" s="208">
        <v>0</v>
      </c>
      <c r="X33" s="208">
        <v>0</v>
      </c>
      <c r="Y33" s="208">
        <v>0</v>
      </c>
      <c r="Z33" s="208">
        <v>0</v>
      </c>
      <c r="AA33" s="208">
        <v>3617.34</v>
      </c>
      <c r="AB33" s="208">
        <v>6</v>
      </c>
      <c r="AC33" s="208">
        <v>7910.36</v>
      </c>
      <c r="AD33" s="208">
        <v>3759.34</v>
      </c>
      <c r="AE33" s="208">
        <v>15943.159999999998</v>
      </c>
      <c r="AF33" s="172">
        <v>58</v>
      </c>
      <c r="AG33" s="202">
        <v>25</v>
      </c>
      <c r="AH33" s="203" t="s">
        <v>76</v>
      </c>
      <c r="AI33" s="204">
        <v>77.609580000000008</v>
      </c>
      <c r="AJ33" s="204">
        <v>348.41550699999999</v>
      </c>
      <c r="AK33" s="204"/>
      <c r="AL33" s="205">
        <v>-1</v>
      </c>
      <c r="AM33" s="205">
        <v>-1</v>
      </c>
      <c r="AN33" s="205">
        <v>0</v>
      </c>
      <c r="AO33" s="22">
        <v>58</v>
      </c>
      <c r="AP33" s="202">
        <v>25</v>
      </c>
      <c r="AQ33" s="203" t="s">
        <v>76</v>
      </c>
      <c r="AR33" s="204">
        <v>230.75187399999999</v>
      </c>
      <c r="AS33" s="204">
        <v>471.74423599999994</v>
      </c>
      <c r="AT33" s="204">
        <v>0</v>
      </c>
      <c r="AU33" s="205">
        <v>-1</v>
      </c>
      <c r="AV33" s="205">
        <v>-1</v>
      </c>
      <c r="AW33" s="210">
        <v>0</v>
      </c>
      <c r="AX33" s="22">
        <v>58</v>
      </c>
      <c r="AY33" s="211">
        <v>26</v>
      </c>
      <c r="AZ33" s="203" t="s">
        <v>76</v>
      </c>
      <c r="BA33" s="204">
        <v>1.4754339999999999</v>
      </c>
      <c r="BB33" s="204">
        <v>6.2499359999999999</v>
      </c>
      <c r="BC33" s="204">
        <v>0</v>
      </c>
      <c r="BD33" s="205">
        <v>-1</v>
      </c>
      <c r="BE33" s="205">
        <v>-1</v>
      </c>
      <c r="BF33" s="210">
        <v>0</v>
      </c>
      <c r="BG33" s="172">
        <v>58</v>
      </c>
      <c r="BH33" s="202">
        <v>25</v>
      </c>
      <c r="BI33" s="203" t="s">
        <v>76</v>
      </c>
      <c r="BJ33" s="204">
        <v>308.36145399999998</v>
      </c>
      <c r="BK33" s="204">
        <v>820.15974299999993</v>
      </c>
      <c r="BL33" s="204">
        <v>0</v>
      </c>
      <c r="BM33" s="205">
        <v>-1</v>
      </c>
      <c r="BN33" s="205">
        <v>-1</v>
      </c>
      <c r="BO33" s="210">
        <v>0</v>
      </c>
    </row>
    <row r="34" spans="2:67" ht="14.4" customHeight="1" x14ac:dyDescent="0.3">
      <c r="B34" s="197"/>
      <c r="K34" s="212"/>
      <c r="L34" s="206"/>
      <c r="M34" s="179"/>
      <c r="N34" s="178"/>
      <c r="R34" s="274" t="s">
        <v>43</v>
      </c>
      <c r="S34" s="267"/>
      <c r="W34" s="178"/>
      <c r="X34" s="178"/>
      <c r="Y34" s="178"/>
      <c r="Z34" s="178"/>
      <c r="AE34" s="272" t="s">
        <v>224</v>
      </c>
      <c r="AF34" s="22">
        <v>63</v>
      </c>
      <c r="AG34" s="307">
        <v>26</v>
      </c>
      <c r="AH34" s="308" t="s">
        <v>160</v>
      </c>
      <c r="AI34" s="309"/>
      <c r="AJ34" s="309">
        <v>11.95362235</v>
      </c>
      <c r="AK34" s="309"/>
      <c r="AL34" s="310"/>
      <c r="AM34" s="310"/>
      <c r="AN34" s="310"/>
      <c r="AO34" s="22">
        <v>63</v>
      </c>
      <c r="AP34" s="307">
        <v>26</v>
      </c>
      <c r="AQ34" s="308" t="s">
        <v>160</v>
      </c>
      <c r="AR34" s="309"/>
      <c r="AS34" s="309">
        <v>27.999743999999996</v>
      </c>
      <c r="AT34" s="309">
        <v>0</v>
      </c>
      <c r="AU34" s="310" t="s">
        <v>230</v>
      </c>
      <c r="AV34" s="310">
        <v>-1</v>
      </c>
      <c r="AW34" s="310">
        <v>0</v>
      </c>
      <c r="AX34" s="22">
        <v>63</v>
      </c>
      <c r="AY34" s="307">
        <v>27</v>
      </c>
      <c r="AZ34" s="308" t="s">
        <v>160</v>
      </c>
      <c r="BA34" s="309"/>
      <c r="BB34" s="309">
        <v>0</v>
      </c>
      <c r="BC34" s="309">
        <v>0</v>
      </c>
      <c r="BD34" s="310" t="s">
        <v>230</v>
      </c>
      <c r="BE34" s="310" t="s">
        <v>230</v>
      </c>
      <c r="BF34" s="310">
        <v>0</v>
      </c>
      <c r="BG34" s="22">
        <v>63</v>
      </c>
      <c r="BH34" s="307">
        <v>26</v>
      </c>
      <c r="BI34" s="308" t="s">
        <v>160</v>
      </c>
      <c r="BJ34" s="309"/>
      <c r="BK34" s="309">
        <v>39.953366349999996</v>
      </c>
      <c r="BL34" s="309">
        <v>0</v>
      </c>
      <c r="BM34" s="310" t="s">
        <v>230</v>
      </c>
      <c r="BN34" s="310">
        <v>-1</v>
      </c>
      <c r="BO34" s="310">
        <v>0</v>
      </c>
    </row>
    <row r="35" spans="2:67" ht="14.4" customHeight="1" x14ac:dyDescent="0.3">
      <c r="B35" s="197"/>
      <c r="K35" s="178"/>
      <c r="L35" s="178"/>
      <c r="M35" s="178"/>
      <c r="N35" s="178"/>
      <c r="R35" s="271" t="s">
        <v>116</v>
      </c>
      <c r="S35" s="201"/>
      <c r="W35" s="212"/>
      <c r="X35" s="206"/>
      <c r="Y35" s="179"/>
      <c r="Z35" s="178"/>
      <c r="AE35" s="274" t="s">
        <v>43</v>
      </c>
      <c r="AG35" s="337" t="s">
        <v>77</v>
      </c>
      <c r="AH35" s="337"/>
      <c r="AI35" s="208">
        <v>278659.44912920002</v>
      </c>
      <c r="AJ35" s="208">
        <v>258424.87704404001</v>
      </c>
      <c r="AK35" s="208">
        <v>327278.37000000005</v>
      </c>
      <c r="AL35" s="209">
        <v>0.17447433066681284</v>
      </c>
      <c r="AM35" s="209">
        <v>0.26643523542908065</v>
      </c>
      <c r="AN35" s="209">
        <v>1</v>
      </c>
      <c r="AP35" s="337" t="s">
        <v>77</v>
      </c>
      <c r="AQ35" s="337"/>
      <c r="AR35" s="208">
        <v>318301.18282388995</v>
      </c>
      <c r="AS35" s="208">
        <v>255666.99032844024</v>
      </c>
      <c r="AT35" s="208">
        <v>328492.05999999994</v>
      </c>
      <c r="AU35" s="209">
        <v>3.2016460277335623E-2</v>
      </c>
      <c r="AV35" s="209">
        <v>0.28484345819538781</v>
      </c>
      <c r="AW35" s="209">
        <v>1</v>
      </c>
      <c r="AY35" s="337" t="s">
        <v>77</v>
      </c>
      <c r="AZ35" s="337"/>
      <c r="BA35" s="208">
        <v>22731.693976759998</v>
      </c>
      <c r="BB35" s="208">
        <v>15074.49116023</v>
      </c>
      <c r="BC35" s="208">
        <v>15943.159999999998</v>
      </c>
      <c r="BD35" s="209">
        <v>-0.29863739955765434</v>
      </c>
      <c r="BE35" s="209">
        <v>5.7625085353577132E-2</v>
      </c>
      <c r="BF35" s="209">
        <v>1</v>
      </c>
      <c r="BH35" s="335" t="s">
        <v>77</v>
      </c>
      <c r="BI35" s="336"/>
      <c r="BJ35" s="208">
        <v>596960.63195308996</v>
      </c>
      <c r="BK35" s="208">
        <v>514091.86737248022</v>
      </c>
      <c r="BL35" s="208">
        <v>671713.58999999985</v>
      </c>
      <c r="BM35" s="209">
        <v>0.12522259265630109</v>
      </c>
      <c r="BN35" s="209">
        <v>0.30660224880257902</v>
      </c>
      <c r="BO35" s="209">
        <v>1</v>
      </c>
    </row>
    <row r="36" spans="2:67" ht="14.4" customHeight="1" x14ac:dyDescent="0.3">
      <c r="B36" s="197"/>
      <c r="R36" s="22"/>
      <c r="S36" s="201"/>
      <c r="AE36" s="271" t="s">
        <v>116</v>
      </c>
      <c r="AN36" s="272" t="s">
        <v>224</v>
      </c>
      <c r="AO36" s="22"/>
      <c r="AP36" s="22"/>
      <c r="AQ36" s="22"/>
      <c r="AR36" s="22"/>
      <c r="AS36" s="22"/>
      <c r="AT36" s="22"/>
      <c r="AU36" s="22"/>
      <c r="AV36" s="22"/>
      <c r="AW36" s="272" t="s">
        <v>224</v>
      </c>
      <c r="AX36" s="22"/>
      <c r="AY36" s="22"/>
      <c r="AZ36" s="22"/>
      <c r="BA36" s="22"/>
      <c r="BB36" s="22"/>
      <c r="BC36" s="22"/>
      <c r="BD36" s="22"/>
      <c r="BE36" s="22"/>
      <c r="BF36" s="272" t="s">
        <v>224</v>
      </c>
      <c r="BG36" s="22"/>
      <c r="BH36" s="22"/>
      <c r="BI36" s="22"/>
      <c r="BJ36" s="273"/>
      <c r="BK36" s="273"/>
      <c r="BL36" s="22"/>
      <c r="BM36" s="22"/>
      <c r="BN36" s="22"/>
      <c r="BO36" s="272" t="s">
        <v>224</v>
      </c>
    </row>
    <row r="37" spans="2:67" ht="14.4" customHeight="1" x14ac:dyDescent="0.3">
      <c r="R37" s="297"/>
      <c r="S37" s="201"/>
      <c r="AN37" s="274" t="s">
        <v>43</v>
      </c>
      <c r="AO37" s="22"/>
      <c r="AP37" s="22"/>
      <c r="AQ37" s="22"/>
      <c r="AR37" s="22"/>
      <c r="AS37" s="22"/>
      <c r="AT37" s="22"/>
      <c r="AU37" s="22"/>
      <c r="AV37" s="22"/>
      <c r="AW37" s="274" t="s">
        <v>43</v>
      </c>
      <c r="AX37" s="22"/>
      <c r="AY37" s="22"/>
      <c r="AZ37" s="22"/>
      <c r="BA37" s="22"/>
      <c r="BB37" s="22"/>
      <c r="BC37" s="22"/>
      <c r="BD37" s="22"/>
      <c r="BE37" s="22"/>
      <c r="BF37" s="274" t="s">
        <v>43</v>
      </c>
      <c r="BG37" s="22"/>
      <c r="BH37" s="22"/>
      <c r="BI37" s="22"/>
      <c r="BJ37" s="22"/>
      <c r="BK37" s="22"/>
      <c r="BL37" s="22"/>
      <c r="BM37" s="22"/>
      <c r="BN37" s="22"/>
      <c r="BO37" s="274" t="s">
        <v>43</v>
      </c>
    </row>
    <row r="38" spans="2:67" ht="14.4" customHeight="1" x14ac:dyDescent="0.3">
      <c r="S38" s="201"/>
      <c r="U38" s="172" t="s">
        <v>143</v>
      </c>
      <c r="AN38" s="271" t="s">
        <v>233</v>
      </c>
      <c r="AO38" s="22"/>
      <c r="AP38" s="22"/>
      <c r="AQ38" s="22"/>
      <c r="AR38" s="22"/>
      <c r="AS38" s="22"/>
      <c r="AT38" s="22"/>
      <c r="AU38" s="22"/>
      <c r="AV38" s="22"/>
      <c r="AW38" s="271" t="s">
        <v>233</v>
      </c>
      <c r="AX38" s="270"/>
      <c r="AY38" s="22"/>
      <c r="AZ38" s="22"/>
      <c r="BA38" s="22"/>
      <c r="BB38" s="22"/>
      <c r="BC38" s="22"/>
      <c r="BD38" s="22"/>
      <c r="BE38" s="22"/>
      <c r="BF38" s="271" t="s">
        <v>233</v>
      </c>
      <c r="BG38" s="22"/>
      <c r="BH38" s="22"/>
      <c r="BI38" s="22"/>
      <c r="BJ38" s="22"/>
      <c r="BK38" s="22"/>
      <c r="BL38" s="22"/>
      <c r="BM38" s="22"/>
      <c r="BN38" s="22"/>
      <c r="BO38" s="271" t="s">
        <v>233</v>
      </c>
    </row>
    <row r="39" spans="2:67" s="22" customFormat="1" ht="14.4" customHeight="1" x14ac:dyDescent="0.3">
      <c r="C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270"/>
      <c r="U39" s="22" t="s">
        <v>144</v>
      </c>
      <c r="AG39" s="172"/>
      <c r="AH39" s="172"/>
      <c r="AI39" s="172"/>
      <c r="AJ39" s="172"/>
      <c r="AK39" s="287"/>
      <c r="AL39" s="287"/>
      <c r="AM39" s="287"/>
      <c r="AN39" s="285" t="s">
        <v>234</v>
      </c>
      <c r="AW39" s="285" t="s">
        <v>234</v>
      </c>
      <c r="AX39" s="270"/>
      <c r="BF39" s="285" t="s">
        <v>234</v>
      </c>
      <c r="BO39" s="285" t="s">
        <v>234</v>
      </c>
    </row>
    <row r="40" spans="2:67" s="22" customFormat="1" ht="14.4" customHeight="1" x14ac:dyDescent="0.3">
      <c r="C40" s="172"/>
      <c r="S40" s="270"/>
      <c r="U40" s="22" t="s">
        <v>145</v>
      </c>
      <c r="AN40" s="271" t="s">
        <v>235</v>
      </c>
      <c r="AW40" s="271" t="s">
        <v>235</v>
      </c>
      <c r="BF40" s="271" t="s">
        <v>235</v>
      </c>
      <c r="BO40" s="271" t="s">
        <v>235</v>
      </c>
    </row>
    <row r="41" spans="2:67" s="22" customFormat="1" ht="14.4" customHeight="1" x14ac:dyDescent="0.3">
      <c r="C41" s="172"/>
      <c r="U41" s="22" t="s">
        <v>146</v>
      </c>
      <c r="AQ41" s="269" t="s">
        <v>228</v>
      </c>
      <c r="AZ41" s="269" t="s">
        <v>228</v>
      </c>
      <c r="BI41" s="269" t="s">
        <v>228</v>
      </c>
    </row>
    <row r="42" spans="2:67" s="22" customFormat="1" ht="14.4" customHeight="1" x14ac:dyDescent="0.3">
      <c r="C42" s="172"/>
      <c r="U42" s="22" t="s">
        <v>147</v>
      </c>
      <c r="AQ42" s="304" t="s">
        <v>242</v>
      </c>
      <c r="AZ42" s="304" t="s">
        <v>242</v>
      </c>
      <c r="BI42" s="304" t="s">
        <v>242</v>
      </c>
    </row>
    <row r="43" spans="2:67" s="22" customFormat="1" ht="14.4" customHeight="1" x14ac:dyDescent="0.3">
      <c r="C43" s="172"/>
      <c r="U43" s="22" t="s">
        <v>148</v>
      </c>
      <c r="AH43" s="269" t="s">
        <v>228</v>
      </c>
    </row>
    <row r="44" spans="2:67" s="22" customFormat="1" ht="14.4" customHeight="1" x14ac:dyDescent="0.3">
      <c r="U44" s="22" t="s">
        <v>149</v>
      </c>
      <c r="AH44" s="304" t="s">
        <v>242</v>
      </c>
    </row>
    <row r="45" spans="2:67" s="22" customFormat="1" ht="14.4" customHeight="1" x14ac:dyDescent="0.3">
      <c r="C45" s="4" t="s">
        <v>243</v>
      </c>
      <c r="D45" s="184">
        <v>42886</v>
      </c>
      <c r="E45" s="184">
        <v>43251</v>
      </c>
      <c r="F45" s="95" t="s">
        <v>236</v>
      </c>
      <c r="U45" s="22" t="s">
        <v>150</v>
      </c>
    </row>
    <row r="46" spans="2:67" s="22" customFormat="1" ht="14.4" customHeight="1" x14ac:dyDescent="0.3">
      <c r="C46" s="275" t="s">
        <v>36</v>
      </c>
      <c r="D46" s="276">
        <v>0.46952330835215988</v>
      </c>
      <c r="E46" s="276">
        <v>0.50620547150703865</v>
      </c>
      <c r="F46" s="276">
        <v>7.8126394371386132E-2</v>
      </c>
      <c r="U46" s="22" t="s">
        <v>151</v>
      </c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</row>
    <row r="47" spans="2:67" s="22" customFormat="1" ht="14.4" customHeight="1" x14ac:dyDescent="0.3">
      <c r="C47" s="275" t="s">
        <v>103</v>
      </c>
      <c r="D47" s="276">
        <v>0.53047669164784006</v>
      </c>
      <c r="E47" s="276">
        <v>0.49379452849296135</v>
      </c>
      <c r="F47" s="276">
        <v>-6.9149434334110915E-2</v>
      </c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</row>
    <row r="48" spans="2:67" s="22" customFormat="1" ht="14.4" customHeight="1" x14ac:dyDescent="0.3">
      <c r="C48" s="18" t="s">
        <v>38</v>
      </c>
      <c r="D48" s="277">
        <v>1</v>
      </c>
      <c r="E48" s="277">
        <v>1</v>
      </c>
      <c r="F48" s="277">
        <v>0</v>
      </c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</row>
    <row r="49" spans="33:40" ht="14.4" customHeight="1" x14ac:dyDescent="0.3">
      <c r="AG49" s="22"/>
      <c r="AH49" s="22"/>
      <c r="AI49" s="22"/>
      <c r="AJ49" s="22"/>
      <c r="AK49" s="22"/>
      <c r="AL49" s="22"/>
      <c r="AM49" s="22"/>
      <c r="AN49" s="22"/>
    </row>
    <row r="73" spans="3:6" ht="14.4" customHeight="1" x14ac:dyDescent="0.3">
      <c r="C73" s="180" t="s">
        <v>132</v>
      </c>
    </row>
    <row r="75" spans="3:6" ht="14.4" customHeight="1" x14ac:dyDescent="0.3">
      <c r="C75" s="182" t="s">
        <v>133</v>
      </c>
      <c r="D75" s="183">
        <v>42886</v>
      </c>
      <c r="E75" s="183">
        <v>43251</v>
      </c>
      <c r="F75" s="184" t="s">
        <v>244</v>
      </c>
    </row>
    <row r="76" spans="3:6" ht="14.4" customHeight="1" x14ac:dyDescent="0.3">
      <c r="C76" s="189" t="s">
        <v>130</v>
      </c>
      <c r="D76" s="190">
        <v>7305.31</v>
      </c>
      <c r="E76" s="190">
        <v>7910.36</v>
      </c>
      <c r="F76" s="305">
        <v>8.282331619055161E-2</v>
      </c>
    </row>
    <row r="77" spans="3:6" ht="14.4" customHeight="1" x14ac:dyDescent="0.3">
      <c r="C77" s="189" t="s">
        <v>128</v>
      </c>
      <c r="D77" s="190">
        <v>6889.88</v>
      </c>
      <c r="E77" s="190">
        <v>3617.34</v>
      </c>
      <c r="F77" s="305">
        <v>-0.47497779351744873</v>
      </c>
    </row>
    <row r="78" spans="3:6" ht="14.4" customHeight="1" x14ac:dyDescent="0.3">
      <c r="C78" s="189" t="s">
        <v>131</v>
      </c>
      <c r="D78" s="190">
        <v>1753.76</v>
      </c>
      <c r="E78" s="190">
        <v>3759.34</v>
      </c>
      <c r="F78" s="305">
        <v>1.143588632424049</v>
      </c>
    </row>
    <row r="79" spans="3:6" ht="14.4" customHeight="1" x14ac:dyDescent="0.3">
      <c r="C79" s="189" t="s">
        <v>123</v>
      </c>
      <c r="D79" s="190">
        <v>543.91</v>
      </c>
      <c r="E79" s="190">
        <v>650.12</v>
      </c>
      <c r="F79" s="305">
        <v>0.19527127649795006</v>
      </c>
    </row>
    <row r="80" spans="3:6" ht="14.4" customHeight="1" x14ac:dyDescent="0.3">
      <c r="C80" s="189" t="s">
        <v>125</v>
      </c>
      <c r="D80" s="190">
        <v>370</v>
      </c>
      <c r="E80" s="190">
        <v>0</v>
      </c>
      <c r="F80" s="305">
        <v>-1</v>
      </c>
    </row>
    <row r="81" spans="3:6" ht="14.4" customHeight="1" x14ac:dyDescent="0.3">
      <c r="C81" s="189" t="s">
        <v>124</v>
      </c>
      <c r="D81" s="190">
        <v>0</v>
      </c>
      <c r="E81" s="190">
        <v>0</v>
      </c>
      <c r="F81" s="305"/>
    </row>
    <row r="82" spans="3:6" ht="14.4" customHeight="1" x14ac:dyDescent="0.3">
      <c r="C82" s="189" t="s">
        <v>126</v>
      </c>
      <c r="D82" s="190">
        <v>0</v>
      </c>
      <c r="E82" s="190">
        <v>0</v>
      </c>
      <c r="F82" s="305"/>
    </row>
    <row r="83" spans="3:6" ht="14.4" customHeight="1" x14ac:dyDescent="0.3">
      <c r="C83" s="189" t="s">
        <v>127</v>
      </c>
      <c r="D83" s="190">
        <v>0</v>
      </c>
      <c r="E83" s="190">
        <v>0</v>
      </c>
      <c r="F83" s="305"/>
    </row>
    <row r="84" spans="3:6" ht="14.4" customHeight="1" x14ac:dyDescent="0.3">
      <c r="C84" s="189" t="s">
        <v>129</v>
      </c>
      <c r="D84" s="190">
        <v>0</v>
      </c>
      <c r="E84" s="190">
        <v>6</v>
      </c>
      <c r="F84" s="305"/>
    </row>
    <row r="85" spans="3:6" ht="14.4" customHeight="1" x14ac:dyDescent="0.3">
      <c r="C85" s="198" t="s">
        <v>38</v>
      </c>
      <c r="D85" s="199">
        <v>16862.86</v>
      </c>
      <c r="E85" s="199">
        <v>15943.160000000002</v>
      </c>
      <c r="F85" s="306">
        <f>+(E85/D85)-1</f>
        <v>-5.4539977204341339E-2</v>
      </c>
    </row>
    <row r="86" spans="3:6" ht="14.4" customHeight="1" x14ac:dyDescent="0.3">
      <c r="C86" s="283" t="s">
        <v>43</v>
      </c>
      <c r="D86" s="200"/>
      <c r="E86" s="200"/>
      <c r="F86" s="200"/>
    </row>
    <row r="87" spans="3:6" ht="14.4" customHeight="1" x14ac:dyDescent="0.3">
      <c r="C87" s="284" t="s">
        <v>116</v>
      </c>
      <c r="D87" s="213"/>
      <c r="E87" s="213"/>
      <c r="F87" s="213"/>
    </row>
  </sheetData>
  <mergeCells count="18">
    <mergeCell ref="BH6:BO6"/>
    <mergeCell ref="BH8:BI8"/>
    <mergeCell ref="AY6:BF6"/>
    <mergeCell ref="AY8:AZ8"/>
    <mergeCell ref="H6:R6"/>
    <mergeCell ref="AG6:AN6"/>
    <mergeCell ref="AG8:AH8"/>
    <mergeCell ref="AP6:AW6"/>
    <mergeCell ref="AP8:AQ8"/>
    <mergeCell ref="T6:AE6"/>
    <mergeCell ref="H8:I8"/>
    <mergeCell ref="T8:U8"/>
    <mergeCell ref="BH35:BI35"/>
    <mergeCell ref="AG35:AH35"/>
    <mergeCell ref="H32:I32"/>
    <mergeCell ref="T33:U33"/>
    <mergeCell ref="AP35:AQ35"/>
    <mergeCell ref="AY35:AZ35"/>
  </mergeCells>
  <conditionalFormatting sqref="AL9:AM28">
    <cfRule type="cellIs" dxfId="16" priority="14" operator="lessThan">
      <formula>0</formula>
    </cfRule>
  </conditionalFormatting>
  <conditionalFormatting sqref="AU9:AV31">
    <cfRule type="cellIs" dxfId="15" priority="13" operator="lessThan">
      <formula>0</formula>
    </cfRule>
  </conditionalFormatting>
  <conditionalFormatting sqref="BM9:BN31">
    <cfRule type="cellIs" dxfId="14" priority="12" operator="lessThan">
      <formula>0</formula>
    </cfRule>
  </conditionalFormatting>
  <conditionalFormatting sqref="BD9:BE31">
    <cfRule type="cellIs" dxfId="13" priority="6" operator="lessThan">
      <formula>0</formula>
    </cfRule>
  </conditionalFormatting>
  <conditionalFormatting sqref="AL29:AM31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F85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BC42"/>
  <sheetViews>
    <sheetView showGridLines="0" topLeftCell="D1" zoomScale="85" zoomScaleNormal="85" workbookViewId="0">
      <pane ySplit="8" topLeftCell="A9" activePane="bottomLeft" state="frozen"/>
      <selection pane="bottomLeft" activeCell="M18" sqref="M18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5" width="13.6640625" customWidth="1"/>
    <col min="6" max="6" width="15" bestFit="1" customWidth="1"/>
    <col min="7" max="7" width="11.5546875" customWidth="1"/>
    <col min="8" max="8" width="4.109375" bestFit="1" customWidth="1"/>
    <col min="9" max="9" width="29.21875" bestFit="1" customWidth="1"/>
    <col min="10" max="10" width="14.44140625" bestFit="1" customWidth="1"/>
    <col min="11" max="11" width="13.6640625" bestFit="1" customWidth="1"/>
    <col min="12" max="14" width="12.6640625" bestFit="1" customWidth="1"/>
    <col min="15" max="15" width="16.33203125" bestFit="1" customWidth="1"/>
    <col min="16" max="16" width="11.6640625" bestFit="1" customWidth="1"/>
    <col min="17" max="18" width="13.6640625" customWidth="1"/>
    <col min="19" max="19" width="11.5546875" customWidth="1"/>
    <col min="20" max="20" width="4.109375" bestFit="1" customWidth="1"/>
    <col min="21" max="21" width="29.21875" bestFit="1" customWidth="1"/>
    <col min="22" max="22" width="13.6640625" bestFit="1" customWidth="1"/>
    <col min="23" max="23" width="13.44140625" customWidth="1"/>
    <col min="24" max="24" width="13.6640625" customWidth="1"/>
    <col min="25" max="25" width="11.77734375" customWidth="1"/>
    <col min="26" max="26" width="14.109375" bestFit="1" customWidth="1"/>
    <col min="27" max="27" width="9" customWidth="1"/>
    <col min="28" max="28" width="11.5546875" customWidth="1"/>
    <col min="29" max="55" width="0" hidden="1" customWidth="1"/>
    <col min="56" max="16384" width="11.5546875" hidden="1"/>
  </cols>
  <sheetData>
    <row r="2" spans="2:27" ht="14.4" customHeight="1" x14ac:dyDescent="0.3">
      <c r="B2" s="22"/>
      <c r="C2" s="23" t="s">
        <v>2</v>
      </c>
    </row>
    <row r="3" spans="2:27" ht="15.6" x14ac:dyDescent="0.3">
      <c r="B3" s="22"/>
      <c r="C3" s="23" t="s">
        <v>1</v>
      </c>
      <c r="D3" s="3"/>
      <c r="E3" s="3"/>
      <c r="F3" s="3"/>
    </row>
    <row r="4" spans="2:27" ht="16.2" thickBot="1" x14ac:dyDescent="0.35">
      <c r="B4" s="24"/>
      <c r="C4" s="25" t="s">
        <v>3</v>
      </c>
      <c r="D4" s="20"/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15" thickTop="1" x14ac:dyDescent="0.3">
      <c r="B5" s="1"/>
      <c r="C5" s="1"/>
      <c r="D5" s="3"/>
      <c r="E5" s="3"/>
      <c r="F5" s="3"/>
    </row>
    <row r="6" spans="2:27" ht="14.4" customHeight="1" x14ac:dyDescent="0.3">
      <c r="B6" s="1"/>
      <c r="C6" s="38" t="s">
        <v>51</v>
      </c>
      <c r="D6" s="3"/>
      <c r="E6" s="3"/>
      <c r="F6" s="3"/>
      <c r="H6" s="324" t="s">
        <v>237</v>
      </c>
      <c r="I6" s="326"/>
      <c r="J6" s="326"/>
      <c r="K6" s="326"/>
      <c r="L6" s="326"/>
      <c r="M6" s="326"/>
      <c r="N6" s="326"/>
      <c r="O6" s="326"/>
      <c r="P6" s="326"/>
      <c r="Q6" s="326"/>
      <c r="R6" s="325"/>
      <c r="T6" s="324" t="s">
        <v>97</v>
      </c>
      <c r="U6" s="326"/>
      <c r="V6" s="326"/>
      <c r="W6" s="326"/>
      <c r="X6" s="326"/>
      <c r="Y6" s="326"/>
      <c r="Z6" s="326"/>
      <c r="AA6" s="325"/>
    </row>
    <row r="8" spans="2:27" x14ac:dyDescent="0.3">
      <c r="C8" s="4" t="s">
        <v>29</v>
      </c>
      <c r="D8" s="95">
        <v>42886</v>
      </c>
      <c r="E8" s="95">
        <v>43251</v>
      </c>
      <c r="F8" s="95" t="s">
        <v>236</v>
      </c>
      <c r="H8" s="327" t="s">
        <v>39</v>
      </c>
      <c r="I8" s="328"/>
      <c r="J8" s="21" t="s">
        <v>44</v>
      </c>
      <c r="K8" s="21" t="s">
        <v>45</v>
      </c>
      <c r="L8" s="21" t="s">
        <v>46</v>
      </c>
      <c r="M8" s="21" t="s">
        <v>47</v>
      </c>
      <c r="N8" s="21" t="s">
        <v>48</v>
      </c>
      <c r="O8" s="21" t="s">
        <v>49</v>
      </c>
      <c r="P8" s="21" t="s">
        <v>50</v>
      </c>
      <c r="Q8" s="21" t="s">
        <v>188</v>
      </c>
      <c r="R8" s="21" t="s">
        <v>38</v>
      </c>
      <c r="T8" s="347" t="s">
        <v>39</v>
      </c>
      <c r="U8" s="347"/>
      <c r="V8" s="142">
        <v>42885</v>
      </c>
      <c r="W8" s="142">
        <v>43220</v>
      </c>
      <c r="X8" s="142">
        <v>43250</v>
      </c>
      <c r="Y8" s="142" t="s">
        <v>40</v>
      </c>
      <c r="Z8" s="142" t="s">
        <v>41</v>
      </c>
      <c r="AA8" s="142" t="s">
        <v>42</v>
      </c>
    </row>
    <row r="9" spans="2:27" x14ac:dyDescent="0.3">
      <c r="C9" s="17" t="s">
        <v>44</v>
      </c>
      <c r="D9" s="7">
        <v>121020664.79999998</v>
      </c>
      <c r="E9" s="7">
        <v>128563527.19</v>
      </c>
      <c r="F9" s="292">
        <v>6.2327061270613715E-2</v>
      </c>
      <c r="G9">
        <v>24</v>
      </c>
      <c r="H9" s="39">
        <v>1</v>
      </c>
      <c r="I9" s="40" t="s">
        <v>78</v>
      </c>
      <c r="J9" s="42">
        <v>178164</v>
      </c>
      <c r="K9" s="42">
        <v>101752982</v>
      </c>
      <c r="L9" s="42">
        <v>0</v>
      </c>
      <c r="M9" s="42">
        <v>259492</v>
      </c>
      <c r="N9" s="42"/>
      <c r="O9" s="42"/>
      <c r="P9" s="42"/>
      <c r="Q9" s="42">
        <v>0</v>
      </c>
      <c r="R9" s="193">
        <v>102190638</v>
      </c>
      <c r="S9">
        <v>24</v>
      </c>
      <c r="T9" s="39">
        <v>1</v>
      </c>
      <c r="U9" s="40" t="s">
        <v>78</v>
      </c>
      <c r="V9" s="42">
        <v>93600869.865239024</v>
      </c>
      <c r="W9" s="70">
        <v>103807049.42349784</v>
      </c>
      <c r="X9" s="42">
        <v>102190638</v>
      </c>
      <c r="Y9" s="63">
        <v>9.1770174220902057E-2</v>
      </c>
      <c r="Z9" s="63">
        <v>-1.5571306885945879E-2</v>
      </c>
      <c r="AA9" s="41">
        <v>0.20711159052788661</v>
      </c>
    </row>
    <row r="10" spans="2:27" x14ac:dyDescent="0.3">
      <c r="C10" s="17" t="s">
        <v>45</v>
      </c>
      <c r="D10" s="7">
        <v>103528220.75000001</v>
      </c>
      <c r="E10" s="7">
        <v>117769738.15000004</v>
      </c>
      <c r="F10" s="292">
        <v>0.13756169377613903</v>
      </c>
      <c r="G10">
        <v>31</v>
      </c>
      <c r="H10" s="39">
        <v>2</v>
      </c>
      <c r="I10" s="40" t="s">
        <v>58</v>
      </c>
      <c r="J10" s="42">
        <v>36036577.130000003</v>
      </c>
      <c r="K10" s="42">
        <v>1871497.37</v>
      </c>
      <c r="L10" s="42">
        <v>5419647.3200000003</v>
      </c>
      <c r="M10" s="42">
        <v>8610870.0099999998</v>
      </c>
      <c r="N10" s="42">
        <v>16905820.870000001</v>
      </c>
      <c r="O10" s="42">
        <v>6497329.1500000004</v>
      </c>
      <c r="P10" s="42">
        <v>0</v>
      </c>
      <c r="Q10" s="42">
        <v>5310929.49</v>
      </c>
      <c r="R10" s="193">
        <v>80652671.340000004</v>
      </c>
      <c r="S10">
        <v>31</v>
      </c>
      <c r="T10" s="39">
        <v>2</v>
      </c>
      <c r="U10" s="40" t="s">
        <v>58</v>
      </c>
      <c r="V10" s="42">
        <v>73274672.703606293</v>
      </c>
      <c r="W10" s="70">
        <v>82461194.176314577</v>
      </c>
      <c r="X10" s="42">
        <v>80652671.340000004</v>
      </c>
      <c r="Y10" s="63">
        <v>0.10068961571807322</v>
      </c>
      <c r="Z10" s="63">
        <v>-2.1931805067577304E-2</v>
      </c>
      <c r="AA10" s="41">
        <v>0.16346020896307836</v>
      </c>
    </row>
    <row r="11" spans="2:27" x14ac:dyDescent="0.3">
      <c r="C11" s="17" t="s">
        <v>49</v>
      </c>
      <c r="D11" s="7">
        <v>80000485.799999997</v>
      </c>
      <c r="E11" s="7">
        <v>79053385.429999992</v>
      </c>
      <c r="F11" s="292">
        <v>-1.1838682734599204E-2</v>
      </c>
      <c r="G11">
        <v>22</v>
      </c>
      <c r="H11" s="39">
        <v>3</v>
      </c>
      <c r="I11" s="40" t="s">
        <v>62</v>
      </c>
      <c r="J11" s="42">
        <v>15776935.83</v>
      </c>
      <c r="K11" s="42">
        <v>235918.36</v>
      </c>
      <c r="L11" s="42">
        <v>17024233.16</v>
      </c>
      <c r="M11" s="42">
        <v>8100224.5499999998</v>
      </c>
      <c r="N11" s="42">
        <v>8049816.5499999998</v>
      </c>
      <c r="O11" s="42">
        <v>17898758.48</v>
      </c>
      <c r="P11" s="42"/>
      <c r="Q11" s="42">
        <v>0</v>
      </c>
      <c r="R11" s="193">
        <v>67085886.929999992</v>
      </c>
      <c r="S11">
        <v>22</v>
      </c>
      <c r="T11" s="39">
        <v>3</v>
      </c>
      <c r="U11" s="40" t="s">
        <v>62</v>
      </c>
      <c r="V11" s="42">
        <v>68217430.037834078</v>
      </c>
      <c r="W11" s="70">
        <v>68705492.179717049</v>
      </c>
      <c r="X11" s="42">
        <v>67085886.929999992</v>
      </c>
      <c r="Y11" s="63">
        <v>-1.6587301913990604E-2</v>
      </c>
      <c r="Z11" s="63">
        <v>-2.3573155483415431E-2</v>
      </c>
      <c r="AA11" s="41">
        <v>0.13596416478040052</v>
      </c>
    </row>
    <row r="12" spans="2:27" x14ac:dyDescent="0.3">
      <c r="C12" s="17" t="s">
        <v>46</v>
      </c>
      <c r="D12" s="7">
        <v>56580850.449999996</v>
      </c>
      <c r="E12" s="7">
        <v>53427770.610000007</v>
      </c>
      <c r="F12" s="292">
        <v>-5.5726978561171259E-2</v>
      </c>
      <c r="G12">
        <v>16</v>
      </c>
      <c r="H12" s="61">
        <v>4</v>
      </c>
      <c r="I12" s="62" t="s">
        <v>57</v>
      </c>
      <c r="J12" s="42">
        <v>20188124.949999999</v>
      </c>
      <c r="K12" s="42">
        <v>210344.18</v>
      </c>
      <c r="L12" s="42">
        <v>15722706.27</v>
      </c>
      <c r="M12" s="42">
        <v>5227980.67</v>
      </c>
      <c r="N12" s="42">
        <v>5620534.21</v>
      </c>
      <c r="O12" s="42">
        <v>10910.2</v>
      </c>
      <c r="P12" s="42">
        <v>488291.74</v>
      </c>
      <c r="Q12" s="42">
        <v>6161085.2300000004</v>
      </c>
      <c r="R12" s="193">
        <v>53629977.450000003</v>
      </c>
      <c r="S12">
        <v>16</v>
      </c>
      <c r="T12" s="39">
        <v>4</v>
      </c>
      <c r="U12" s="62" t="s">
        <v>57</v>
      </c>
      <c r="V12" s="42">
        <v>46290894.249109738</v>
      </c>
      <c r="W12" s="70">
        <v>53024316.857880853</v>
      </c>
      <c r="X12" s="70">
        <v>53629977.450000003</v>
      </c>
      <c r="Y12" s="63">
        <v>0.15854269656999365</v>
      </c>
      <c r="Z12" s="63">
        <v>1.1422317683837058E-2</v>
      </c>
      <c r="AA12" s="41">
        <v>0.10869283279789478</v>
      </c>
    </row>
    <row r="13" spans="2:27" x14ac:dyDescent="0.3">
      <c r="C13" s="17" t="s">
        <v>189</v>
      </c>
      <c r="D13" s="7">
        <v>49016375.940000005</v>
      </c>
      <c r="E13" s="7">
        <v>54689687.130000003</v>
      </c>
      <c r="F13" s="292">
        <v>0.11574317931918476</v>
      </c>
      <c r="G13">
        <v>12</v>
      </c>
      <c r="H13" s="61">
        <v>5</v>
      </c>
      <c r="I13" s="62" t="s">
        <v>73</v>
      </c>
      <c r="J13" s="42">
        <v>7085212.6799999997</v>
      </c>
      <c r="K13" s="42">
        <v>246297.75</v>
      </c>
      <c r="L13" s="42">
        <v>50098.48</v>
      </c>
      <c r="M13" s="42">
        <v>183401.96</v>
      </c>
      <c r="N13" s="42">
        <v>2944794.62</v>
      </c>
      <c r="O13" s="42">
        <v>27789526.140000001</v>
      </c>
      <c r="P13" s="42">
        <v>0</v>
      </c>
      <c r="Q13" s="42">
        <v>0</v>
      </c>
      <c r="R13" s="193">
        <v>38299331.630000003</v>
      </c>
      <c r="S13">
        <v>12</v>
      </c>
      <c r="T13" s="39">
        <v>5</v>
      </c>
      <c r="U13" s="62" t="s">
        <v>73</v>
      </c>
      <c r="V13" s="42">
        <v>37825842.218286052</v>
      </c>
      <c r="W13" s="70">
        <v>37462581.143719487</v>
      </c>
      <c r="X13" s="70">
        <v>38299331.630000003</v>
      </c>
      <c r="Y13" s="63">
        <v>1.251761716187394E-2</v>
      </c>
      <c r="Z13" s="63">
        <v>2.233563360384716E-2</v>
      </c>
      <c r="AA13" s="41">
        <v>7.7621939203905324E-2</v>
      </c>
    </row>
    <row r="14" spans="2:27" x14ac:dyDescent="0.3">
      <c r="C14" s="17" t="s">
        <v>47</v>
      </c>
      <c r="D14" s="7">
        <v>41315913.010000005</v>
      </c>
      <c r="E14" s="7">
        <v>44338864</v>
      </c>
      <c r="F14" s="292">
        <v>7.3166747864638282E-2</v>
      </c>
      <c r="G14">
        <v>21</v>
      </c>
      <c r="H14" s="61">
        <v>6</v>
      </c>
      <c r="I14" s="62" t="s">
        <v>61</v>
      </c>
      <c r="J14" s="42">
        <v>10687738.66</v>
      </c>
      <c r="K14" s="42">
        <v>75661.320000000007</v>
      </c>
      <c r="L14" s="42">
        <v>623033.91</v>
      </c>
      <c r="M14" s="42">
        <v>1718338.59</v>
      </c>
      <c r="N14" s="42">
        <v>3078497.23</v>
      </c>
      <c r="O14" s="42">
        <v>16370368.039999999</v>
      </c>
      <c r="P14" s="42"/>
      <c r="Q14" s="42">
        <v>593400.13</v>
      </c>
      <c r="R14" s="193">
        <v>33147037.879999999</v>
      </c>
      <c r="S14">
        <v>21</v>
      </c>
      <c r="T14" s="39">
        <v>6</v>
      </c>
      <c r="U14" s="62" t="s">
        <v>61</v>
      </c>
      <c r="V14" s="42">
        <v>33163923.796927687</v>
      </c>
      <c r="W14" s="70">
        <v>32749473.212762401</v>
      </c>
      <c r="X14" s="70">
        <v>33147037.879999999</v>
      </c>
      <c r="Y14" s="63">
        <v>-5.0916523120381196E-4</v>
      </c>
      <c r="Z14" s="63">
        <v>1.2139574418640331E-2</v>
      </c>
      <c r="AA14" s="41">
        <v>6.7179693472653595E-2</v>
      </c>
    </row>
    <row r="15" spans="2:27" x14ac:dyDescent="0.3">
      <c r="C15" s="17" t="s">
        <v>191</v>
      </c>
      <c r="D15" s="7">
        <v>10825186.66</v>
      </c>
      <c r="E15" s="7">
        <v>13373768.210000001</v>
      </c>
      <c r="F15" s="292">
        <v>0.23543072558898492</v>
      </c>
      <c r="G15">
        <v>42</v>
      </c>
      <c r="H15" s="61">
        <v>7</v>
      </c>
      <c r="I15" s="62" t="s">
        <v>59</v>
      </c>
      <c r="J15" s="42">
        <v>5468576.6900000004</v>
      </c>
      <c r="K15" s="42">
        <v>1030398.45</v>
      </c>
      <c r="L15" s="42">
        <v>4475468.63</v>
      </c>
      <c r="M15" s="42">
        <v>2523123.6</v>
      </c>
      <c r="N15" s="42">
        <v>4650785.2699999996</v>
      </c>
      <c r="O15" s="42">
        <v>1069715.6000000001</v>
      </c>
      <c r="P15" s="42">
        <v>1429644.33</v>
      </c>
      <c r="Q15" s="42">
        <v>0</v>
      </c>
      <c r="R15" s="193">
        <v>20647712.57</v>
      </c>
      <c r="S15">
        <v>42</v>
      </c>
      <c r="T15" s="39">
        <v>7</v>
      </c>
      <c r="U15" s="62" t="s">
        <v>59</v>
      </c>
      <c r="V15" s="42">
        <v>17353910.771631837</v>
      </c>
      <c r="W15" s="70">
        <v>19150699.775836408</v>
      </c>
      <c r="X15" s="70">
        <v>20647712.57</v>
      </c>
      <c r="Y15" s="63">
        <v>0.18980170185918488</v>
      </c>
      <c r="Z15" s="63">
        <v>7.8170135383379691E-2</v>
      </c>
      <c r="AA15" s="41">
        <v>4.1847087706168712E-2</v>
      </c>
    </row>
    <row r="16" spans="2:27" x14ac:dyDescent="0.3">
      <c r="B16" s="10"/>
      <c r="C16" s="17" t="s">
        <v>190</v>
      </c>
      <c r="D16" s="7">
        <v>1848346.3900000001</v>
      </c>
      <c r="E16" s="7">
        <v>2191849.98</v>
      </c>
      <c r="F16" s="292">
        <v>0.18584373137980914</v>
      </c>
      <c r="G16">
        <v>20</v>
      </c>
      <c r="H16" s="61">
        <v>8</v>
      </c>
      <c r="I16" s="62" t="s">
        <v>60</v>
      </c>
      <c r="J16" s="42">
        <v>10823504.109999999</v>
      </c>
      <c r="K16" s="42">
        <v>67574.59</v>
      </c>
      <c r="L16" s="42">
        <v>1929655.44</v>
      </c>
      <c r="M16" s="42">
        <v>1732571.42</v>
      </c>
      <c r="N16" s="42">
        <v>2216493.98</v>
      </c>
      <c r="O16" s="42">
        <v>3279.46</v>
      </c>
      <c r="P16" s="42"/>
      <c r="Q16" s="42">
        <v>898061.51</v>
      </c>
      <c r="R16" s="193">
        <v>17671140.510000002</v>
      </c>
      <c r="S16">
        <v>20</v>
      </c>
      <c r="T16" s="39">
        <v>8</v>
      </c>
      <c r="U16" s="62" t="s">
        <v>60</v>
      </c>
      <c r="V16" s="42">
        <v>15561117.304418419</v>
      </c>
      <c r="W16" s="70">
        <v>17229029.59572871</v>
      </c>
      <c r="X16" s="70">
        <v>17671140.510000002</v>
      </c>
      <c r="Y16" s="63">
        <v>0.13559586784828515</v>
      </c>
      <c r="Z16" s="63">
        <v>2.5660813443660002E-2</v>
      </c>
      <c r="AA16" s="41">
        <v>3.5814415968984062E-2</v>
      </c>
    </row>
    <row r="17" spans="2:27" x14ac:dyDescent="0.3">
      <c r="B17" s="10"/>
      <c r="C17" s="18" t="s">
        <v>38</v>
      </c>
      <c r="D17" s="6">
        <v>464136043.80000001</v>
      </c>
      <c r="E17" s="6">
        <v>493408590.70000005</v>
      </c>
      <c r="F17" s="293">
        <v>6.3068893896578659E-2</v>
      </c>
      <c r="G17">
        <v>23</v>
      </c>
      <c r="H17" s="61">
        <v>9</v>
      </c>
      <c r="I17" s="62" t="s">
        <v>216</v>
      </c>
      <c r="J17" s="42">
        <v>2355912.2000000002</v>
      </c>
      <c r="K17" s="42">
        <v>781666.08</v>
      </c>
      <c r="L17" s="42">
        <v>2190844.37</v>
      </c>
      <c r="M17" s="42">
        <v>7246347.8700000001</v>
      </c>
      <c r="N17" s="42">
        <v>1037365.67</v>
      </c>
      <c r="O17" s="42">
        <v>0</v>
      </c>
      <c r="P17" s="42">
        <v>2514.54</v>
      </c>
      <c r="Q17" s="42">
        <v>39505.69</v>
      </c>
      <c r="R17" s="193">
        <v>13654156.419999998</v>
      </c>
      <c r="S17">
        <v>23</v>
      </c>
      <c r="T17" s="39">
        <v>9</v>
      </c>
      <c r="U17" s="62" t="s">
        <v>216</v>
      </c>
      <c r="V17" s="42">
        <v>11508224.958142763</v>
      </c>
      <c r="W17" s="70">
        <v>13165867.263817851</v>
      </c>
      <c r="X17" s="70">
        <v>13654156.419999998</v>
      </c>
      <c r="Y17" s="63">
        <v>0.18646937035575228</v>
      </c>
      <c r="Z17" s="63">
        <v>3.7087504104196256E-2</v>
      </c>
      <c r="AA17" s="41">
        <v>2.7673122595268988E-2</v>
      </c>
    </row>
    <row r="18" spans="2:27" x14ac:dyDescent="0.3">
      <c r="B18" s="10"/>
      <c r="C18" s="9" t="s">
        <v>27</v>
      </c>
      <c r="D18" s="12"/>
      <c r="E18" s="12"/>
      <c r="F18" s="12"/>
      <c r="G18">
        <v>3</v>
      </c>
      <c r="H18" s="61">
        <v>10</v>
      </c>
      <c r="I18" s="62" t="s">
        <v>63</v>
      </c>
      <c r="J18" s="42">
        <v>2188852.86</v>
      </c>
      <c r="K18" s="42">
        <v>83113.509999999995</v>
      </c>
      <c r="L18" s="42">
        <v>327466.74</v>
      </c>
      <c r="M18" s="42">
        <v>1249007</v>
      </c>
      <c r="N18" s="42">
        <v>4947533.16</v>
      </c>
      <c r="O18" s="42">
        <v>2113342.02</v>
      </c>
      <c r="P18" s="42"/>
      <c r="Q18" s="42">
        <v>0</v>
      </c>
      <c r="R18" s="193">
        <v>10909315.289999999</v>
      </c>
      <c r="S18">
        <v>3</v>
      </c>
      <c r="T18" s="39">
        <v>10</v>
      </c>
      <c r="U18" s="62" t="s">
        <v>63</v>
      </c>
      <c r="V18" s="42">
        <v>8476136.8251729012</v>
      </c>
      <c r="W18" s="70">
        <v>10642558.19158517</v>
      </c>
      <c r="X18" s="70">
        <v>10909315.289999999</v>
      </c>
      <c r="Y18" s="63">
        <v>0.28706219767487817</v>
      </c>
      <c r="Z18" s="63">
        <v>2.5065129418389898E-2</v>
      </c>
      <c r="AA18" s="41">
        <v>2.211010407119772E-2</v>
      </c>
    </row>
    <row r="19" spans="2:27" x14ac:dyDescent="0.3">
      <c r="B19" s="10"/>
      <c r="C19" s="100" t="s">
        <v>116</v>
      </c>
      <c r="D19" s="101"/>
      <c r="E19" s="101"/>
      <c r="F19" s="101"/>
      <c r="G19">
        <v>25</v>
      </c>
      <c r="H19" s="61">
        <v>11</v>
      </c>
      <c r="I19" s="62" t="s">
        <v>66</v>
      </c>
      <c r="J19" s="42">
        <v>4835230.41</v>
      </c>
      <c r="K19" s="42">
        <v>126833.23</v>
      </c>
      <c r="L19" s="42">
        <v>1651317.62</v>
      </c>
      <c r="M19" s="42">
        <v>1975721.76</v>
      </c>
      <c r="N19" s="42">
        <v>806279.61</v>
      </c>
      <c r="O19" s="42">
        <v>71842.929999999993</v>
      </c>
      <c r="P19" s="42">
        <v>0</v>
      </c>
      <c r="Q19" s="42">
        <v>147360.91</v>
      </c>
      <c r="R19" s="193">
        <v>9614586.4700000007</v>
      </c>
      <c r="S19">
        <v>25</v>
      </c>
      <c r="T19" s="61">
        <v>11</v>
      </c>
      <c r="U19" s="62" t="s">
        <v>66</v>
      </c>
      <c r="V19" s="42">
        <v>8531594.8903496321</v>
      </c>
      <c r="W19" s="70">
        <v>9632583.7596178707</v>
      </c>
      <c r="X19" s="70">
        <v>9614586.4700000007</v>
      </c>
      <c r="Y19" s="63">
        <v>0.12693893622110153</v>
      </c>
      <c r="Z19" s="63">
        <v>-1.8683761353126549E-3</v>
      </c>
      <c r="AA19" s="64">
        <v>1.9486054055848041E-2</v>
      </c>
    </row>
    <row r="20" spans="2:27" x14ac:dyDescent="0.3">
      <c r="B20" s="10"/>
      <c r="G20">
        <v>40</v>
      </c>
      <c r="H20" s="61">
        <v>12</v>
      </c>
      <c r="I20" s="62" t="s">
        <v>72</v>
      </c>
      <c r="J20" s="42">
        <v>1895595.62</v>
      </c>
      <c r="K20" s="42">
        <v>0</v>
      </c>
      <c r="L20" s="42">
        <v>36616.61</v>
      </c>
      <c r="M20" s="42">
        <v>23367.23</v>
      </c>
      <c r="N20" s="42">
        <v>148083.24</v>
      </c>
      <c r="O20" s="42">
        <v>6122642.9800000004</v>
      </c>
      <c r="P20" s="42">
        <v>0</v>
      </c>
      <c r="Q20" s="42">
        <v>46691.75</v>
      </c>
      <c r="R20" s="193">
        <v>8272997.4300000006</v>
      </c>
      <c r="S20">
        <v>40</v>
      </c>
      <c r="T20" s="61">
        <v>12</v>
      </c>
      <c r="U20" s="62" t="s">
        <v>72</v>
      </c>
      <c r="V20" s="42">
        <v>7529467.8923939718</v>
      </c>
      <c r="W20" s="70">
        <v>7849206.6887520598</v>
      </c>
      <c r="X20" s="70">
        <v>8272997.4300000006</v>
      </c>
      <c r="Y20" s="63">
        <v>9.8749280590879396E-2</v>
      </c>
      <c r="Z20" s="63">
        <v>5.3991538005392803E-2</v>
      </c>
      <c r="AA20" s="64">
        <v>1.6767031595990411E-2</v>
      </c>
    </row>
    <row r="21" spans="2:27" x14ac:dyDescent="0.3">
      <c r="B21" s="10"/>
      <c r="C21" s="12"/>
      <c r="E21" s="101"/>
      <c r="F21" s="101"/>
      <c r="G21">
        <v>59</v>
      </c>
      <c r="H21" s="61">
        <v>13</v>
      </c>
      <c r="I21" s="62" t="s">
        <v>69</v>
      </c>
      <c r="J21" s="42">
        <v>3214997.35</v>
      </c>
      <c r="K21" s="42">
        <v>198041.98</v>
      </c>
      <c r="L21" s="42">
        <v>1824389.73</v>
      </c>
      <c r="M21" s="42">
        <v>991574.24</v>
      </c>
      <c r="N21" s="42">
        <v>473207.52</v>
      </c>
      <c r="O21" s="42"/>
      <c r="P21" s="42">
        <v>32187.82</v>
      </c>
      <c r="Q21" s="42">
        <v>0</v>
      </c>
      <c r="R21" s="193">
        <v>6734398.6400000006</v>
      </c>
      <c r="S21">
        <v>59</v>
      </c>
      <c r="T21" s="61">
        <v>13</v>
      </c>
      <c r="U21" s="62" t="s">
        <v>69</v>
      </c>
      <c r="V21" s="42">
        <v>4341873.8057405008</v>
      </c>
      <c r="W21" s="70">
        <v>6645965.7731743008</v>
      </c>
      <c r="X21" s="70">
        <v>6734398.6400000006</v>
      </c>
      <c r="Y21" s="63">
        <v>0.55103509252071814</v>
      </c>
      <c r="Z21" s="63">
        <v>1.3306247706337704E-2</v>
      </c>
      <c r="AA21" s="64">
        <v>1.3648725958431109E-2</v>
      </c>
    </row>
    <row r="22" spans="2:27" x14ac:dyDescent="0.3">
      <c r="B22" s="10"/>
      <c r="C22" s="12"/>
      <c r="D22" s="12"/>
      <c r="E22" s="101"/>
      <c r="F22" s="101"/>
      <c r="G22">
        <v>4</v>
      </c>
      <c r="H22" s="61">
        <v>14</v>
      </c>
      <c r="I22" s="62" t="s">
        <v>217</v>
      </c>
      <c r="J22" s="42">
        <v>51763</v>
      </c>
      <c r="K22" s="42">
        <v>4848987</v>
      </c>
      <c r="L22" s="42">
        <v>123</v>
      </c>
      <c r="M22" s="42">
        <v>29283</v>
      </c>
      <c r="N22" s="42">
        <v>0</v>
      </c>
      <c r="O22" s="42">
        <v>0</v>
      </c>
      <c r="P22" s="42">
        <v>0</v>
      </c>
      <c r="Q22" s="42">
        <v>0</v>
      </c>
      <c r="R22" s="193">
        <v>4930156</v>
      </c>
      <c r="S22">
        <v>4</v>
      </c>
      <c r="T22" s="61">
        <v>14</v>
      </c>
      <c r="U22" s="62" t="s">
        <v>217</v>
      </c>
      <c r="V22" s="42">
        <v>3608276.3050907897</v>
      </c>
      <c r="W22" s="70">
        <v>5033410.4050946403</v>
      </c>
      <c r="X22" s="70">
        <v>4930156</v>
      </c>
      <c r="Y22" s="63">
        <v>0.36634658300535827</v>
      </c>
      <c r="Z22" s="63">
        <v>-2.0513806104531018E-2</v>
      </c>
      <c r="AA22" s="64">
        <v>9.9920351873192467E-3</v>
      </c>
    </row>
    <row r="23" spans="2:27" x14ac:dyDescent="0.3">
      <c r="B23" s="10"/>
      <c r="C23" s="12"/>
      <c r="D23" s="12"/>
      <c r="E23" s="101"/>
      <c r="F23" s="101"/>
      <c r="G23">
        <v>18</v>
      </c>
      <c r="H23" s="61">
        <v>15</v>
      </c>
      <c r="I23" s="62" t="s">
        <v>67</v>
      </c>
      <c r="J23" s="42">
        <v>1432470.92</v>
      </c>
      <c r="K23" s="42">
        <v>2208.59</v>
      </c>
      <c r="L23" s="42">
        <v>74167.679999999993</v>
      </c>
      <c r="M23" s="42">
        <v>775235.38</v>
      </c>
      <c r="N23" s="42">
        <v>707944.48</v>
      </c>
      <c r="O23" s="42">
        <v>945053.77</v>
      </c>
      <c r="P23" s="42">
        <v>120895.46</v>
      </c>
      <c r="Q23" s="42">
        <v>0</v>
      </c>
      <c r="R23" s="193">
        <v>4057976.28</v>
      </c>
      <c r="S23">
        <v>18</v>
      </c>
      <c r="T23" s="61">
        <v>15</v>
      </c>
      <c r="U23" s="62" t="s">
        <v>67</v>
      </c>
      <c r="V23" s="42">
        <v>3519369.7717070105</v>
      </c>
      <c r="W23" s="70">
        <v>3922584.76204703</v>
      </c>
      <c r="X23" s="70">
        <v>4057976.28</v>
      </c>
      <c r="Y23" s="63">
        <v>0.15304061330041696</v>
      </c>
      <c r="Z23" s="63">
        <v>3.4515893515661089E-2</v>
      </c>
      <c r="AA23" s="64">
        <v>8.224372977055262E-3</v>
      </c>
    </row>
    <row r="24" spans="2:27" x14ac:dyDescent="0.3">
      <c r="B24" s="10"/>
      <c r="C24" s="12"/>
      <c r="D24" s="12"/>
      <c r="E24" s="101"/>
      <c r="F24" s="101"/>
      <c r="G24">
        <v>34</v>
      </c>
      <c r="H24" s="61">
        <v>16</v>
      </c>
      <c r="I24" s="62" t="s">
        <v>74</v>
      </c>
      <c r="J24" s="42">
        <v>822061</v>
      </c>
      <c r="K24" s="42">
        <v>33970</v>
      </c>
      <c r="L24" s="42">
        <v>12750</v>
      </c>
      <c r="M24" s="42">
        <v>2322412</v>
      </c>
      <c r="N24" s="42">
        <v>619824</v>
      </c>
      <c r="O24" s="42">
        <v>0</v>
      </c>
      <c r="P24" s="42">
        <v>47669</v>
      </c>
      <c r="Q24" s="42">
        <v>0</v>
      </c>
      <c r="R24" s="193">
        <v>3858686</v>
      </c>
      <c r="S24">
        <v>34</v>
      </c>
      <c r="T24" s="61">
        <v>16</v>
      </c>
      <c r="U24" s="62" t="s">
        <v>74</v>
      </c>
      <c r="V24" s="42">
        <v>3056126.3585965103</v>
      </c>
      <c r="W24" s="70">
        <v>3857220.7969186106</v>
      </c>
      <c r="X24" s="70">
        <v>3858686</v>
      </c>
      <c r="Y24" s="63">
        <v>0.2626068255149161</v>
      </c>
      <c r="Z24" s="63">
        <v>3.7985978986743163E-4</v>
      </c>
      <c r="AA24" s="64">
        <v>7.8204678084864161E-3</v>
      </c>
    </row>
    <row r="25" spans="2:27" x14ac:dyDescent="0.3">
      <c r="B25" s="10"/>
      <c r="C25" s="12"/>
      <c r="D25" s="12"/>
      <c r="E25" s="101"/>
      <c r="F25" s="101"/>
      <c r="G25">
        <v>7</v>
      </c>
      <c r="H25" s="61">
        <v>17</v>
      </c>
      <c r="I25" s="62" t="s">
        <v>68</v>
      </c>
      <c r="J25" s="42">
        <v>47777</v>
      </c>
      <c r="K25" s="42">
        <v>2477736</v>
      </c>
      <c r="L25" s="42">
        <v>0</v>
      </c>
      <c r="M25" s="42">
        <v>0</v>
      </c>
      <c r="N25" s="42">
        <v>912153.59999999998</v>
      </c>
      <c r="O25" s="42">
        <v>87382</v>
      </c>
      <c r="P25" s="42"/>
      <c r="Q25" s="42">
        <v>0</v>
      </c>
      <c r="R25" s="193">
        <v>3525048.6</v>
      </c>
      <c r="S25">
        <v>7</v>
      </c>
      <c r="T25" s="61">
        <v>17</v>
      </c>
      <c r="U25" s="62" t="s">
        <v>68</v>
      </c>
      <c r="V25" s="42">
        <v>1913979.2986272499</v>
      </c>
      <c r="W25" s="70">
        <v>2421553.4857864897</v>
      </c>
      <c r="X25" s="70">
        <v>3525048.6</v>
      </c>
      <c r="Y25" s="63">
        <v>0.84173810162327589</v>
      </c>
      <c r="Z25" s="63">
        <v>0.45569718806153459</v>
      </c>
      <c r="AA25" s="64">
        <v>7.1442789332042331E-3</v>
      </c>
    </row>
    <row r="26" spans="2:27" x14ac:dyDescent="0.3">
      <c r="B26" s="10"/>
      <c r="C26" s="12"/>
      <c r="D26" s="12"/>
      <c r="E26" s="101"/>
      <c r="F26" s="101"/>
      <c r="G26">
        <v>39</v>
      </c>
      <c r="H26" s="61">
        <v>18</v>
      </c>
      <c r="I26" s="62" t="s">
        <v>64</v>
      </c>
      <c r="J26" s="42">
        <v>2006065.98</v>
      </c>
      <c r="K26" s="42">
        <v>0</v>
      </c>
      <c r="L26" s="42">
        <v>50467.45</v>
      </c>
      <c r="M26" s="42">
        <v>358274.94</v>
      </c>
      <c r="N26" s="42">
        <v>668807.78</v>
      </c>
      <c r="O26" s="42">
        <v>34753.81</v>
      </c>
      <c r="P26" s="42">
        <v>0</v>
      </c>
      <c r="Q26" s="42">
        <v>52345.599999999999</v>
      </c>
      <c r="R26" s="193">
        <v>3170715.5600000005</v>
      </c>
      <c r="S26">
        <v>39</v>
      </c>
      <c r="T26" s="61">
        <v>18</v>
      </c>
      <c r="U26" s="62" t="s">
        <v>64</v>
      </c>
      <c r="V26" s="42">
        <v>5644388.7675557015</v>
      </c>
      <c r="W26" s="70">
        <v>3666991.8931436404</v>
      </c>
      <c r="X26" s="70">
        <v>3170715.5600000005</v>
      </c>
      <c r="Y26" s="63">
        <v>-0.43825351325453143</v>
      </c>
      <c r="Z26" s="63">
        <v>-0.13533608679952436</v>
      </c>
      <c r="AA26" s="64">
        <v>6.4261458348378138E-3</v>
      </c>
    </row>
    <row r="27" spans="2:27" x14ac:dyDescent="0.3">
      <c r="B27" s="10"/>
      <c r="C27" s="12"/>
      <c r="D27" s="12"/>
      <c r="E27" s="101"/>
      <c r="F27" s="101"/>
      <c r="G27">
        <v>60</v>
      </c>
      <c r="H27" s="61">
        <v>19</v>
      </c>
      <c r="I27" s="62" t="s">
        <v>81</v>
      </c>
      <c r="J27" s="42"/>
      <c r="K27" s="42">
        <v>2873408.37</v>
      </c>
      <c r="L27" s="42"/>
      <c r="M27" s="42"/>
      <c r="N27" s="42"/>
      <c r="O27" s="42"/>
      <c r="P27" s="42"/>
      <c r="Q27" s="42">
        <v>0</v>
      </c>
      <c r="R27" s="193">
        <v>2873408.37</v>
      </c>
      <c r="S27">
        <v>60</v>
      </c>
      <c r="T27" s="61">
        <v>19</v>
      </c>
      <c r="U27" s="62" t="s">
        <v>81</v>
      </c>
      <c r="V27" s="42">
        <v>1551389.3595421398</v>
      </c>
      <c r="W27" s="70">
        <v>2946655.3438196098</v>
      </c>
      <c r="X27" s="70">
        <v>2873408.37</v>
      </c>
      <c r="Y27" s="63">
        <v>0.85215165511256741</v>
      </c>
      <c r="Z27" s="63">
        <v>-2.4857665818718733E-2</v>
      </c>
      <c r="AA27" s="64">
        <v>5.82358804479567E-3</v>
      </c>
    </row>
    <row r="28" spans="2:27" x14ac:dyDescent="0.3">
      <c r="B28" s="10"/>
      <c r="C28" s="12"/>
      <c r="D28" s="12"/>
      <c r="E28" s="101"/>
      <c r="F28" s="101"/>
      <c r="G28">
        <v>6</v>
      </c>
      <c r="H28" s="61">
        <v>20</v>
      </c>
      <c r="I28" s="62" t="s">
        <v>70</v>
      </c>
      <c r="J28" s="42">
        <v>492904.23</v>
      </c>
      <c r="K28" s="42">
        <v>358288.34</v>
      </c>
      <c r="L28" s="42">
        <v>638122.75</v>
      </c>
      <c r="M28" s="42">
        <v>512229.51</v>
      </c>
      <c r="N28" s="42">
        <v>650353.99</v>
      </c>
      <c r="O28" s="42">
        <v>0</v>
      </c>
      <c r="P28" s="42">
        <v>0</v>
      </c>
      <c r="Q28" s="42">
        <v>0</v>
      </c>
      <c r="R28" s="193">
        <v>2651898.8200000003</v>
      </c>
      <c r="S28">
        <v>6</v>
      </c>
      <c r="T28" s="61">
        <v>20</v>
      </c>
      <c r="U28" s="62" t="s">
        <v>70</v>
      </c>
      <c r="V28" s="42">
        <v>2042996.3573553297</v>
      </c>
      <c r="W28" s="70">
        <v>2553312.6363482699</v>
      </c>
      <c r="X28" s="68">
        <v>2651898.8200000003</v>
      </c>
      <c r="Y28" s="63">
        <v>0.29804383177310134</v>
      </c>
      <c r="Z28" s="63">
        <v>3.8611089863530346E-2</v>
      </c>
      <c r="AA28" s="64">
        <v>5.3746506850189711E-3</v>
      </c>
    </row>
    <row r="29" spans="2:27" x14ac:dyDescent="0.3">
      <c r="B29" s="10"/>
      <c r="C29" s="12"/>
      <c r="D29" s="12"/>
      <c r="E29" s="101"/>
      <c r="F29" s="101"/>
      <c r="G29">
        <v>38</v>
      </c>
      <c r="H29" s="61">
        <v>21</v>
      </c>
      <c r="I29" s="66" t="s">
        <v>71</v>
      </c>
      <c r="J29" s="42">
        <v>307186.12</v>
      </c>
      <c r="K29" s="42">
        <v>3225.73</v>
      </c>
      <c r="L29" s="42">
        <v>1376661.45</v>
      </c>
      <c r="M29" s="42">
        <v>497111.1</v>
      </c>
      <c r="N29" s="42">
        <v>216252.41</v>
      </c>
      <c r="O29" s="42">
        <v>38480.85</v>
      </c>
      <c r="P29" s="42"/>
      <c r="Q29" s="42">
        <v>124387.9</v>
      </c>
      <c r="R29" s="193">
        <v>2563305.56</v>
      </c>
      <c r="S29">
        <v>38</v>
      </c>
      <c r="T29" s="61">
        <v>21</v>
      </c>
      <c r="U29" s="66" t="s">
        <v>71</v>
      </c>
      <c r="V29" s="42">
        <v>2120264.1005401602</v>
      </c>
      <c r="W29" s="70">
        <v>2527673.3544442002</v>
      </c>
      <c r="X29" s="68">
        <v>2563305.56</v>
      </c>
      <c r="Y29" s="63">
        <v>0.20895578968062067</v>
      </c>
      <c r="Z29" s="63">
        <v>1.4096839488041635E-2</v>
      </c>
      <c r="AA29" s="64">
        <v>5.1950971432488278E-3</v>
      </c>
    </row>
    <row r="30" spans="2:27" x14ac:dyDescent="0.3">
      <c r="B30" s="10"/>
      <c r="C30" s="12"/>
      <c r="D30" s="15"/>
      <c r="E30" s="101"/>
      <c r="F30" s="101"/>
      <c r="G30">
        <v>62</v>
      </c>
      <c r="H30" s="61">
        <v>22</v>
      </c>
      <c r="I30" s="62" t="s">
        <v>159</v>
      </c>
      <c r="J30" s="42">
        <v>2447021.58</v>
      </c>
      <c r="K30" s="42">
        <v>12620.87</v>
      </c>
      <c r="L30" s="42"/>
      <c r="M30" s="42">
        <v>2297.17</v>
      </c>
      <c r="N30" s="42">
        <v>35138.94</v>
      </c>
      <c r="O30" s="42"/>
      <c r="P30" s="42"/>
      <c r="Q30" s="42">
        <v>0</v>
      </c>
      <c r="R30" s="193">
        <v>2497078.56</v>
      </c>
      <c r="S30">
        <v>62</v>
      </c>
      <c r="T30" s="61">
        <v>22</v>
      </c>
      <c r="U30" s="62" t="s">
        <v>159</v>
      </c>
      <c r="V30" s="42">
        <v>1049979.6217799098</v>
      </c>
      <c r="W30" s="70">
        <v>2474755.6231740401</v>
      </c>
      <c r="X30" s="70">
        <v>2497078.56</v>
      </c>
      <c r="Y30" s="63">
        <v>1.3782162131556324</v>
      </c>
      <c r="Z30" s="63">
        <v>9.0202590578738473E-3</v>
      </c>
      <c r="AA30" s="64">
        <v>5.0608736999438715E-3</v>
      </c>
    </row>
    <row r="31" spans="2:27" x14ac:dyDescent="0.3">
      <c r="B31" s="10"/>
      <c r="C31" s="12"/>
      <c r="D31" s="16"/>
      <c r="E31" s="16"/>
      <c r="F31" s="16"/>
      <c r="G31">
        <v>61</v>
      </c>
      <c r="H31" s="61">
        <v>23</v>
      </c>
      <c r="I31" s="66" t="s">
        <v>226</v>
      </c>
      <c r="J31" s="42">
        <v>220854.87</v>
      </c>
      <c r="K31" s="42">
        <v>478964.43</v>
      </c>
      <c r="L31" s="42"/>
      <c r="M31" s="42"/>
      <c r="N31" s="42"/>
      <c r="O31" s="42"/>
      <c r="P31" s="42">
        <v>70647.09</v>
      </c>
      <c r="Q31" s="42">
        <v>0</v>
      </c>
      <c r="R31" s="193">
        <v>770466.39</v>
      </c>
      <c r="S31">
        <v>61</v>
      </c>
      <c r="T31" s="61">
        <v>23</v>
      </c>
      <c r="U31" s="66" t="s">
        <v>226</v>
      </c>
      <c r="V31" s="42">
        <v>308114.60352522001</v>
      </c>
      <c r="W31" s="70">
        <v>759673.28091929993</v>
      </c>
      <c r="X31" s="68">
        <v>770466.39</v>
      </c>
      <c r="Y31" s="63">
        <v>1.5005838125972994</v>
      </c>
      <c r="Z31" s="63">
        <v>1.4207567057826553E-2</v>
      </c>
      <c r="AA31" s="64">
        <v>1.5615179883814699E-3</v>
      </c>
    </row>
    <row r="32" spans="2:27" ht="13.8" customHeight="1" x14ac:dyDescent="0.3">
      <c r="B32" s="10"/>
      <c r="C32" s="12"/>
      <c r="H32" s="329" t="s">
        <v>77</v>
      </c>
      <c r="I32" s="330"/>
      <c r="J32" s="71">
        <v>128563527.19000001</v>
      </c>
      <c r="K32" s="71">
        <v>117769738.15000005</v>
      </c>
      <c r="L32" s="71">
        <v>53427770.609999999</v>
      </c>
      <c r="M32" s="71">
        <v>44338863.999999993</v>
      </c>
      <c r="N32" s="71">
        <v>54689687.130000003</v>
      </c>
      <c r="O32" s="71">
        <v>79053385.429999977</v>
      </c>
      <c r="P32" s="71">
        <v>2191849.98</v>
      </c>
      <c r="Q32" s="71">
        <v>13373768.210000001</v>
      </c>
      <c r="R32" s="69">
        <v>493408590.69999999</v>
      </c>
      <c r="S32">
        <v>33</v>
      </c>
      <c r="T32" s="43">
        <v>24</v>
      </c>
      <c r="U32" s="44" t="s">
        <v>65</v>
      </c>
      <c r="V32" s="45">
        <v>13689141.709274344</v>
      </c>
      <c r="W32" s="45">
        <v>15935774.15306999</v>
      </c>
      <c r="X32" s="45">
        <v>0</v>
      </c>
      <c r="Y32" s="46">
        <v>-1</v>
      </c>
      <c r="Z32" s="46">
        <v>-1</v>
      </c>
      <c r="AA32" s="47">
        <v>0</v>
      </c>
    </row>
    <row r="33" spans="2:27" ht="14.4" customHeight="1" x14ac:dyDescent="0.3">
      <c r="B33" s="10"/>
      <c r="C33" s="12"/>
      <c r="I33" s="98"/>
      <c r="R33" s="272" t="s">
        <v>224</v>
      </c>
      <c r="S33" s="22">
        <v>58</v>
      </c>
      <c r="T33" s="43">
        <v>25</v>
      </c>
      <c r="U33" s="44" t="s">
        <v>76</v>
      </c>
      <c r="V33" s="45">
        <v>317856.25643886998</v>
      </c>
      <c r="W33" s="45">
        <v>366420.30517404003</v>
      </c>
      <c r="X33" s="45">
        <v>0</v>
      </c>
      <c r="Y33" s="46">
        <v>-1</v>
      </c>
      <c r="Z33" s="46">
        <v>-1</v>
      </c>
      <c r="AA33" s="47">
        <v>0</v>
      </c>
    </row>
    <row r="34" spans="2:27" ht="14.4" customHeight="1" x14ac:dyDescent="0.3">
      <c r="C34" s="12"/>
      <c r="R34" s="274" t="s">
        <v>43</v>
      </c>
      <c r="S34" s="22">
        <v>63</v>
      </c>
      <c r="T34" s="299">
        <v>26</v>
      </c>
      <c r="U34" s="300" t="s">
        <v>160</v>
      </c>
      <c r="V34" s="301"/>
      <c r="W34" s="301">
        <v>46778.858710599998</v>
      </c>
      <c r="X34" s="301">
        <v>0</v>
      </c>
      <c r="Y34" s="302" t="s">
        <v>230</v>
      </c>
      <c r="Z34" s="302">
        <v>-1</v>
      </c>
      <c r="AA34" s="303">
        <v>0</v>
      </c>
    </row>
    <row r="35" spans="2:27" ht="14.4" customHeight="1" x14ac:dyDescent="0.3">
      <c r="C35" s="12"/>
      <c r="R35" s="271" t="s">
        <v>116</v>
      </c>
      <c r="S35" s="22"/>
      <c r="T35" s="348" t="s">
        <v>77</v>
      </c>
      <c r="U35" s="348"/>
      <c r="V35" s="69">
        <v>450490843.86317301</v>
      </c>
      <c r="W35" s="69">
        <v>492736628.48281097</v>
      </c>
      <c r="X35" s="69">
        <v>493408590.69999999</v>
      </c>
      <c r="Y35" s="96">
        <v>9.5268854897886612E-2</v>
      </c>
      <c r="Z35" s="96">
        <v>1.3637350632083045E-3</v>
      </c>
      <c r="AA35" s="96">
        <v>1</v>
      </c>
    </row>
    <row r="36" spans="2:27" ht="14.4" customHeight="1" x14ac:dyDescent="0.3">
      <c r="C36" s="12"/>
      <c r="S36" s="22"/>
      <c r="AA36" s="272" t="s">
        <v>224</v>
      </c>
    </row>
    <row r="37" spans="2:27" ht="14.4" customHeight="1" x14ac:dyDescent="0.3">
      <c r="C37" s="12"/>
      <c r="S37" s="22"/>
      <c r="AA37" s="274" t="s">
        <v>27</v>
      </c>
    </row>
    <row r="38" spans="2:27" ht="14.4" customHeight="1" x14ac:dyDescent="0.3">
      <c r="C38" s="12"/>
      <c r="AA38" s="271" t="s">
        <v>233</v>
      </c>
    </row>
    <row r="39" spans="2:27" ht="14.4" customHeight="1" x14ac:dyDescent="0.3">
      <c r="AA39" s="289" t="s">
        <v>229</v>
      </c>
    </row>
    <row r="40" spans="2:27" ht="14.4" customHeight="1" x14ac:dyDescent="0.3">
      <c r="AA40" s="271" t="s">
        <v>235</v>
      </c>
    </row>
    <row r="41" spans="2:27" ht="14.4" customHeight="1" x14ac:dyDescent="0.3">
      <c r="U41" s="269" t="s">
        <v>228</v>
      </c>
    </row>
    <row r="42" spans="2:27" ht="14.4" customHeight="1" x14ac:dyDescent="0.3">
      <c r="U42" s="304" t="s">
        <v>242</v>
      </c>
    </row>
  </sheetData>
  <mergeCells count="6">
    <mergeCell ref="T6:AA6"/>
    <mergeCell ref="T8:U8"/>
    <mergeCell ref="H8:I8"/>
    <mergeCell ref="H6:R6"/>
    <mergeCell ref="T35:U35"/>
    <mergeCell ref="H32:I32"/>
  </mergeCells>
  <conditionalFormatting sqref="Y9:Z31">
    <cfRule type="cellIs" dxfId="11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F29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C42"/>
  <sheetViews>
    <sheetView showGridLines="0" topLeftCell="I1" zoomScale="85" zoomScaleNormal="85" workbookViewId="0">
      <pane ySplit="8" topLeftCell="A15" activePane="bottomLeft" state="frozen"/>
      <selection pane="bottomLeft" activeCell="V35" sqref="V35:AA35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5" width="11.5546875" customWidth="1"/>
    <col min="6" max="6" width="15" bestFit="1" customWidth="1"/>
    <col min="7" max="7" width="11.5546875" customWidth="1"/>
    <col min="8" max="8" width="4.109375" bestFit="1" customWidth="1"/>
    <col min="9" max="9" width="29.21875" bestFit="1" customWidth="1"/>
    <col min="10" max="10" width="14.44140625" bestFit="1" customWidth="1"/>
    <col min="11" max="11" width="9.6640625" bestFit="1" customWidth="1"/>
    <col min="12" max="12" width="11.44140625" bestFit="1" customWidth="1"/>
    <col min="13" max="13" width="8.5546875" bestFit="1" customWidth="1"/>
    <col min="14" max="14" width="6.33203125" bestFit="1" customWidth="1"/>
    <col min="15" max="15" width="16.33203125" bestFit="1" customWidth="1"/>
    <col min="16" max="16" width="6" bestFit="1" customWidth="1"/>
    <col min="17" max="17" width="6" customWidth="1"/>
    <col min="18" max="18" width="9" bestFit="1" customWidth="1"/>
    <col min="19" max="19" width="11.5546875" customWidth="1"/>
    <col min="20" max="20" width="4.109375" bestFit="1" customWidth="1"/>
    <col min="21" max="21" width="31.33203125" customWidth="1"/>
    <col min="22" max="22" width="10.33203125" customWidth="1"/>
    <col min="23" max="23" width="11.109375" customWidth="1"/>
    <col min="24" max="24" width="9.33203125" customWidth="1"/>
    <col min="25" max="25" width="11.77734375" customWidth="1"/>
    <col min="26" max="26" width="14.109375" bestFit="1" customWidth="1"/>
    <col min="27" max="27" width="10" customWidth="1"/>
    <col min="28" max="28" width="11.5546875" customWidth="1"/>
    <col min="29" max="55" width="0" hidden="1" customWidth="1"/>
    <col min="56" max="16384" width="11.5546875" hidden="1"/>
  </cols>
  <sheetData>
    <row r="2" spans="2:27" ht="14.4" customHeight="1" x14ac:dyDescent="0.3">
      <c r="B2" s="22"/>
      <c r="C2" s="23" t="s">
        <v>2</v>
      </c>
    </row>
    <row r="3" spans="2:27" ht="15.6" x14ac:dyDescent="0.3">
      <c r="B3" s="22"/>
      <c r="C3" s="23" t="s">
        <v>1</v>
      </c>
      <c r="D3" s="3"/>
      <c r="E3" s="3"/>
      <c r="F3" s="3"/>
    </row>
    <row r="4" spans="2:27" ht="16.2" thickBot="1" x14ac:dyDescent="0.35">
      <c r="B4" s="24"/>
      <c r="C4" s="25" t="s">
        <v>3</v>
      </c>
      <c r="D4" s="20"/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15" thickTop="1" x14ac:dyDescent="0.3">
      <c r="B5" s="1"/>
      <c r="C5" s="1"/>
      <c r="D5" s="3"/>
      <c r="E5" s="3"/>
      <c r="F5" s="3"/>
    </row>
    <row r="6" spans="2:27" ht="14.4" customHeight="1" x14ac:dyDescent="0.3">
      <c r="B6" s="1"/>
      <c r="C6" s="38" t="s">
        <v>53</v>
      </c>
      <c r="D6" s="3"/>
      <c r="E6" s="3"/>
      <c r="F6" s="3"/>
      <c r="H6" s="324" t="s">
        <v>240</v>
      </c>
      <c r="I6" s="326"/>
      <c r="J6" s="326"/>
      <c r="K6" s="326"/>
      <c r="L6" s="326"/>
      <c r="M6" s="326"/>
      <c r="N6" s="326"/>
      <c r="O6" s="326"/>
      <c r="P6" s="326"/>
      <c r="Q6" s="326"/>
      <c r="R6" s="325"/>
      <c r="T6" s="324" t="s">
        <v>98</v>
      </c>
      <c r="U6" s="326"/>
      <c r="V6" s="326"/>
      <c r="W6" s="326"/>
      <c r="X6" s="326"/>
      <c r="Y6" s="326"/>
      <c r="Z6" s="326"/>
      <c r="AA6" s="325"/>
    </row>
    <row r="8" spans="2:27" x14ac:dyDescent="0.3">
      <c r="C8" s="4" t="s">
        <v>29</v>
      </c>
      <c r="D8" s="95">
        <v>42886</v>
      </c>
      <c r="E8" s="95">
        <v>43251</v>
      </c>
      <c r="F8" s="95" t="s">
        <v>236</v>
      </c>
      <c r="H8" s="327" t="s">
        <v>39</v>
      </c>
      <c r="I8" s="328"/>
      <c r="J8" s="21" t="s">
        <v>44</v>
      </c>
      <c r="K8" s="21" t="s">
        <v>45</v>
      </c>
      <c r="L8" s="21" t="s">
        <v>46</v>
      </c>
      <c r="M8" s="21" t="s">
        <v>47</v>
      </c>
      <c r="N8" s="21" t="s">
        <v>48</v>
      </c>
      <c r="O8" s="21" t="s">
        <v>49</v>
      </c>
      <c r="P8" s="21" t="s">
        <v>50</v>
      </c>
      <c r="Q8" s="21" t="s">
        <v>188</v>
      </c>
      <c r="R8" s="21" t="s">
        <v>38</v>
      </c>
      <c r="T8" s="347"/>
      <c r="U8" s="347"/>
      <c r="V8" s="265">
        <v>42885</v>
      </c>
      <c r="W8" s="265">
        <v>43220</v>
      </c>
      <c r="X8" s="265">
        <v>43250</v>
      </c>
      <c r="Y8" s="142" t="s">
        <v>40</v>
      </c>
      <c r="Z8" s="142" t="s">
        <v>41</v>
      </c>
      <c r="AA8" s="142" t="s">
        <v>42</v>
      </c>
    </row>
    <row r="9" spans="2:27" x14ac:dyDescent="0.3">
      <c r="C9" s="17" t="s">
        <v>44</v>
      </c>
      <c r="D9" s="72">
        <v>11280</v>
      </c>
      <c r="E9" s="72">
        <v>10780</v>
      </c>
      <c r="F9" s="292">
        <v>-4.4326241134751809E-2</v>
      </c>
      <c r="G9">
        <v>16</v>
      </c>
      <c r="H9" s="39">
        <v>1</v>
      </c>
      <c r="I9" s="40" t="s">
        <v>57</v>
      </c>
      <c r="J9" s="74">
        <v>3311</v>
      </c>
      <c r="K9" s="74">
        <v>82</v>
      </c>
      <c r="L9" s="74">
        <v>1703</v>
      </c>
      <c r="M9" s="74">
        <v>252</v>
      </c>
      <c r="N9" s="74">
        <v>9</v>
      </c>
      <c r="O9" s="74">
        <v>4</v>
      </c>
      <c r="P9" s="74">
        <v>1</v>
      </c>
      <c r="Q9" s="74">
        <v>20</v>
      </c>
      <c r="R9" s="75">
        <v>5382</v>
      </c>
      <c r="S9">
        <v>16</v>
      </c>
      <c r="T9" s="61">
        <v>1</v>
      </c>
      <c r="U9" s="40" t="s">
        <v>57</v>
      </c>
      <c r="V9" s="74">
        <v>4720</v>
      </c>
      <c r="W9" s="74">
        <v>5359</v>
      </c>
      <c r="X9" s="74">
        <v>5382</v>
      </c>
      <c r="Y9" s="63">
        <v>0.14025423728813569</v>
      </c>
      <c r="Z9" s="63">
        <v>4.2918454935623185E-3</v>
      </c>
      <c r="AA9" s="64">
        <v>0.26093280325802387</v>
      </c>
    </row>
    <row r="10" spans="2:27" x14ac:dyDescent="0.3">
      <c r="C10" s="17" t="s">
        <v>46</v>
      </c>
      <c r="D10" s="72">
        <v>7591</v>
      </c>
      <c r="E10" s="72">
        <v>6015</v>
      </c>
      <c r="F10" s="292">
        <v>-0.20761428006850213</v>
      </c>
      <c r="G10">
        <v>22</v>
      </c>
      <c r="H10" s="39">
        <v>2</v>
      </c>
      <c r="I10" s="40" t="s">
        <v>62</v>
      </c>
      <c r="J10" s="74">
        <v>1719</v>
      </c>
      <c r="K10" s="74">
        <v>9</v>
      </c>
      <c r="L10" s="74">
        <v>2092</v>
      </c>
      <c r="M10" s="74">
        <v>275</v>
      </c>
      <c r="N10" s="74">
        <v>8</v>
      </c>
      <c r="O10" s="74">
        <v>3</v>
      </c>
      <c r="P10" s="74"/>
      <c r="Q10" s="74"/>
      <c r="R10" s="75">
        <v>4106</v>
      </c>
      <c r="S10">
        <v>22</v>
      </c>
      <c r="T10" s="61">
        <v>2</v>
      </c>
      <c r="U10" s="40" t="s">
        <v>62</v>
      </c>
      <c r="V10" s="74">
        <v>4190</v>
      </c>
      <c r="W10" s="74">
        <v>4186</v>
      </c>
      <c r="X10" s="74">
        <v>4106</v>
      </c>
      <c r="Y10" s="63">
        <v>-2.0047732696897413E-2</v>
      </c>
      <c r="Z10" s="63">
        <v>-1.9111323459149565E-2</v>
      </c>
      <c r="AA10" s="64">
        <v>0.19906913604188889</v>
      </c>
    </row>
    <row r="11" spans="2:27" x14ac:dyDescent="0.3">
      <c r="C11" s="17" t="s">
        <v>47</v>
      </c>
      <c r="D11" s="72">
        <v>2432</v>
      </c>
      <c r="E11" s="72">
        <v>2244</v>
      </c>
      <c r="F11" s="292">
        <v>-7.7302631578947345E-2</v>
      </c>
      <c r="G11">
        <v>31</v>
      </c>
      <c r="H11" s="39">
        <v>3</v>
      </c>
      <c r="I11" s="40" t="s">
        <v>58</v>
      </c>
      <c r="J11" s="74">
        <v>883</v>
      </c>
      <c r="K11" s="74">
        <v>77</v>
      </c>
      <c r="L11" s="74">
        <v>287</v>
      </c>
      <c r="M11" s="74">
        <v>493</v>
      </c>
      <c r="N11" s="74">
        <v>7</v>
      </c>
      <c r="O11" s="74">
        <v>13</v>
      </c>
      <c r="P11" s="74">
        <v>0</v>
      </c>
      <c r="Q11" s="74">
        <v>6</v>
      </c>
      <c r="R11" s="75">
        <v>1766</v>
      </c>
      <c r="S11">
        <v>31</v>
      </c>
      <c r="T11" s="61">
        <v>3</v>
      </c>
      <c r="U11" s="40" t="s">
        <v>58</v>
      </c>
      <c r="V11" s="74">
        <v>1669</v>
      </c>
      <c r="W11" s="74">
        <v>1740</v>
      </c>
      <c r="X11" s="75">
        <v>1766</v>
      </c>
      <c r="Y11" s="63">
        <v>5.8118633912522366E-2</v>
      </c>
      <c r="Z11" s="63">
        <v>1.4942528735632177E-2</v>
      </c>
      <c r="AA11" s="64">
        <v>8.56200911470959E-2</v>
      </c>
    </row>
    <row r="12" spans="2:27" x14ac:dyDescent="0.3">
      <c r="C12" s="17" t="s">
        <v>45</v>
      </c>
      <c r="D12" s="72">
        <v>1299</v>
      </c>
      <c r="E12" s="72">
        <v>1327</v>
      </c>
      <c r="F12" s="292">
        <v>2.1555042340261732E-2</v>
      </c>
      <c r="G12">
        <v>42</v>
      </c>
      <c r="H12" s="61">
        <v>4</v>
      </c>
      <c r="I12" s="62" t="s">
        <v>59</v>
      </c>
      <c r="J12" s="74">
        <v>630</v>
      </c>
      <c r="K12" s="74">
        <v>2</v>
      </c>
      <c r="L12" s="74">
        <v>480</v>
      </c>
      <c r="M12" s="74">
        <v>163</v>
      </c>
      <c r="N12" s="74">
        <v>5</v>
      </c>
      <c r="O12" s="74">
        <v>9</v>
      </c>
      <c r="P12" s="74">
        <v>1</v>
      </c>
      <c r="Q12" s="74">
        <v>0</v>
      </c>
      <c r="R12" s="75">
        <v>1290</v>
      </c>
      <c r="S12">
        <v>42</v>
      </c>
      <c r="T12" s="61">
        <v>4</v>
      </c>
      <c r="U12" s="62" t="s">
        <v>59</v>
      </c>
      <c r="V12" s="74">
        <v>1289</v>
      </c>
      <c r="W12" s="74">
        <v>1302</v>
      </c>
      <c r="X12" s="74">
        <v>1290</v>
      </c>
      <c r="Y12" s="63">
        <v>7.7579519006976128E-4</v>
      </c>
      <c r="Z12" s="63">
        <v>-9.2165898617511122E-3</v>
      </c>
      <c r="AA12" s="64">
        <v>6.2542422185591001E-2</v>
      </c>
    </row>
    <row r="13" spans="2:27" x14ac:dyDescent="0.3">
      <c r="C13" s="17" t="s">
        <v>49</v>
      </c>
      <c r="D13" s="72">
        <v>109</v>
      </c>
      <c r="E13" s="72">
        <v>99</v>
      </c>
      <c r="F13" s="292">
        <v>-9.1743119266055051E-2</v>
      </c>
      <c r="G13">
        <v>21</v>
      </c>
      <c r="H13" s="61">
        <v>5</v>
      </c>
      <c r="I13" s="62" t="s">
        <v>61</v>
      </c>
      <c r="J13" s="74">
        <v>853</v>
      </c>
      <c r="K13" s="74">
        <v>3</v>
      </c>
      <c r="L13" s="74">
        <v>80</v>
      </c>
      <c r="M13" s="74">
        <v>83</v>
      </c>
      <c r="N13" s="74">
        <v>7</v>
      </c>
      <c r="O13" s="74">
        <v>7</v>
      </c>
      <c r="P13" s="74"/>
      <c r="Q13" s="74">
        <v>8</v>
      </c>
      <c r="R13" s="75">
        <v>1041</v>
      </c>
      <c r="S13">
        <v>21</v>
      </c>
      <c r="T13" s="61">
        <v>5</v>
      </c>
      <c r="U13" s="62" t="s">
        <v>61</v>
      </c>
      <c r="V13" s="74">
        <v>1145</v>
      </c>
      <c r="W13" s="74">
        <v>1025</v>
      </c>
      <c r="X13" s="75">
        <v>1041</v>
      </c>
      <c r="Y13" s="63">
        <v>-9.0829694323144139E-2</v>
      </c>
      <c r="Z13" s="63">
        <v>1.5609756097560989E-2</v>
      </c>
      <c r="AA13" s="64">
        <v>5.0470280228837393E-2</v>
      </c>
    </row>
    <row r="14" spans="2:27" x14ac:dyDescent="0.3">
      <c r="C14" s="17" t="s">
        <v>189</v>
      </c>
      <c r="D14" s="72">
        <v>106</v>
      </c>
      <c r="E14" s="72">
        <v>89</v>
      </c>
      <c r="F14" s="292">
        <v>-0.160377358490566</v>
      </c>
      <c r="G14">
        <v>24</v>
      </c>
      <c r="H14" s="61">
        <v>6</v>
      </c>
      <c r="I14" s="62" t="s">
        <v>78</v>
      </c>
      <c r="J14" s="74">
        <v>25</v>
      </c>
      <c r="K14" s="74">
        <v>914</v>
      </c>
      <c r="L14" s="74">
        <v>0</v>
      </c>
      <c r="M14" s="74">
        <v>27</v>
      </c>
      <c r="N14" s="74"/>
      <c r="O14" s="74"/>
      <c r="P14" s="74"/>
      <c r="Q14" s="74"/>
      <c r="R14" s="75">
        <v>966</v>
      </c>
      <c r="S14">
        <v>24</v>
      </c>
      <c r="T14" s="61">
        <v>6</v>
      </c>
      <c r="U14" s="62" t="s">
        <v>78</v>
      </c>
      <c r="V14" s="74">
        <v>994</v>
      </c>
      <c r="W14" s="74">
        <v>955</v>
      </c>
      <c r="X14" s="75">
        <v>966</v>
      </c>
      <c r="Y14" s="63">
        <v>-2.8169014084507005E-2</v>
      </c>
      <c r="Z14" s="63">
        <v>1.1518324607329822E-2</v>
      </c>
      <c r="AA14" s="64">
        <v>4.6834092892465817E-2</v>
      </c>
    </row>
    <row r="15" spans="2:27" x14ac:dyDescent="0.3">
      <c r="C15" s="17" t="s">
        <v>191</v>
      </c>
      <c r="D15" s="72">
        <v>31</v>
      </c>
      <c r="E15" s="72">
        <v>58</v>
      </c>
      <c r="F15" s="292">
        <v>0.87096774193548376</v>
      </c>
      <c r="G15">
        <v>20</v>
      </c>
      <c r="H15" s="61">
        <v>7</v>
      </c>
      <c r="I15" s="62" t="s">
        <v>60</v>
      </c>
      <c r="J15" s="74">
        <v>316</v>
      </c>
      <c r="K15" s="74">
        <v>7</v>
      </c>
      <c r="L15" s="74">
        <v>332</v>
      </c>
      <c r="M15" s="74">
        <v>122</v>
      </c>
      <c r="N15" s="74">
        <v>8</v>
      </c>
      <c r="O15" s="74">
        <v>1</v>
      </c>
      <c r="P15" s="74"/>
      <c r="Q15" s="74">
        <v>6</v>
      </c>
      <c r="R15" s="75">
        <v>792</v>
      </c>
      <c r="S15">
        <v>20</v>
      </c>
      <c r="T15" s="61">
        <v>7</v>
      </c>
      <c r="U15" s="62" t="s">
        <v>60</v>
      </c>
      <c r="V15" s="74">
        <v>836</v>
      </c>
      <c r="W15" s="74">
        <v>787</v>
      </c>
      <c r="X15" s="75">
        <v>792</v>
      </c>
      <c r="Y15" s="63">
        <v>-5.2631578947368474E-2</v>
      </c>
      <c r="Z15" s="63">
        <v>6.3532401524777349E-3</v>
      </c>
      <c r="AA15" s="64">
        <v>3.8398138272083777E-2</v>
      </c>
    </row>
    <row r="16" spans="2:27" x14ac:dyDescent="0.3">
      <c r="B16" s="10"/>
      <c r="C16" s="17" t="s">
        <v>190</v>
      </c>
      <c r="D16" s="72">
        <v>6</v>
      </c>
      <c r="E16" s="72">
        <v>14</v>
      </c>
      <c r="F16" s="292">
        <v>1.3333333333333335</v>
      </c>
      <c r="G16">
        <v>23</v>
      </c>
      <c r="H16" s="61">
        <v>8</v>
      </c>
      <c r="I16" s="62" t="s">
        <v>216</v>
      </c>
      <c r="J16" s="74">
        <v>324</v>
      </c>
      <c r="K16" s="74">
        <v>4</v>
      </c>
      <c r="L16" s="74">
        <v>127</v>
      </c>
      <c r="M16" s="74">
        <v>317</v>
      </c>
      <c r="N16" s="74">
        <v>4</v>
      </c>
      <c r="O16" s="74">
        <v>0</v>
      </c>
      <c r="P16" s="74">
        <v>2</v>
      </c>
      <c r="Q16" s="74">
        <v>1</v>
      </c>
      <c r="R16" s="75">
        <v>779</v>
      </c>
      <c r="S16">
        <v>23</v>
      </c>
      <c r="T16" s="61">
        <v>8</v>
      </c>
      <c r="U16" s="62" t="s">
        <v>216</v>
      </c>
      <c r="V16" s="74">
        <v>794</v>
      </c>
      <c r="W16" s="74">
        <v>785</v>
      </c>
      <c r="X16" s="75">
        <v>779</v>
      </c>
      <c r="Y16" s="63">
        <v>-1.8891687657430767E-2</v>
      </c>
      <c r="Z16" s="63">
        <v>-7.6433121019108263E-3</v>
      </c>
      <c r="AA16" s="64">
        <v>3.776786580044604E-2</v>
      </c>
    </row>
    <row r="17" spans="2:27" x14ac:dyDescent="0.3">
      <c r="B17" s="10"/>
      <c r="C17" s="18" t="s">
        <v>38</v>
      </c>
      <c r="D17" s="73">
        <v>22854</v>
      </c>
      <c r="E17" s="73">
        <v>20626</v>
      </c>
      <c r="F17" s="293">
        <v>-9.7488404655640126E-2</v>
      </c>
      <c r="G17">
        <v>25</v>
      </c>
      <c r="H17" s="61">
        <v>9</v>
      </c>
      <c r="I17" s="62" t="s">
        <v>66</v>
      </c>
      <c r="J17" s="74">
        <v>419</v>
      </c>
      <c r="K17" s="74">
        <v>2</v>
      </c>
      <c r="L17" s="74">
        <v>204</v>
      </c>
      <c r="M17" s="74">
        <v>73</v>
      </c>
      <c r="N17" s="74">
        <v>2</v>
      </c>
      <c r="O17" s="74">
        <v>2</v>
      </c>
      <c r="P17" s="74">
        <v>0</v>
      </c>
      <c r="Q17" s="74">
        <v>2</v>
      </c>
      <c r="R17" s="75">
        <v>704</v>
      </c>
      <c r="S17">
        <v>25</v>
      </c>
      <c r="T17" s="61">
        <v>9</v>
      </c>
      <c r="U17" s="62" t="s">
        <v>66</v>
      </c>
      <c r="V17" s="74">
        <v>749</v>
      </c>
      <c r="W17" s="74">
        <v>723</v>
      </c>
      <c r="X17" s="75">
        <v>704</v>
      </c>
      <c r="Y17" s="63">
        <v>-6.0080106809078826E-2</v>
      </c>
      <c r="Z17" s="63">
        <v>-2.6279391424619658E-2</v>
      </c>
      <c r="AA17" s="64">
        <v>3.4131678464074472E-2</v>
      </c>
    </row>
    <row r="18" spans="2:27" x14ac:dyDescent="0.3">
      <c r="B18" s="10"/>
      <c r="C18" s="284" t="s">
        <v>116</v>
      </c>
      <c r="G18">
        <v>59</v>
      </c>
      <c r="H18" s="61">
        <v>10</v>
      </c>
      <c r="I18" s="62" t="s">
        <v>69</v>
      </c>
      <c r="J18" s="74">
        <v>423</v>
      </c>
      <c r="K18" s="74">
        <v>24</v>
      </c>
      <c r="L18" s="74">
        <v>190</v>
      </c>
      <c r="M18" s="74">
        <v>60</v>
      </c>
      <c r="N18" s="74">
        <v>2</v>
      </c>
      <c r="O18" s="74"/>
      <c r="P18" s="74">
        <v>1</v>
      </c>
      <c r="Q18" s="74"/>
      <c r="R18" s="75">
        <v>700</v>
      </c>
      <c r="S18">
        <v>59</v>
      </c>
      <c r="T18" s="61">
        <v>10</v>
      </c>
      <c r="U18" s="62" t="s">
        <v>69</v>
      </c>
      <c r="V18" s="74">
        <v>603</v>
      </c>
      <c r="W18" s="74">
        <v>690</v>
      </c>
      <c r="X18" s="75">
        <v>700</v>
      </c>
      <c r="Y18" s="63">
        <v>0.16086235489220568</v>
      </c>
      <c r="Z18" s="63">
        <v>1.449275362318847E-2</v>
      </c>
      <c r="AA18" s="64">
        <v>3.3937748472801316E-2</v>
      </c>
    </row>
    <row r="19" spans="2:27" x14ac:dyDescent="0.3">
      <c r="B19" s="10"/>
      <c r="G19">
        <v>38</v>
      </c>
      <c r="H19" s="61">
        <v>11</v>
      </c>
      <c r="I19" s="62" t="s">
        <v>71</v>
      </c>
      <c r="J19" s="74">
        <v>302</v>
      </c>
      <c r="K19" s="74">
        <v>3</v>
      </c>
      <c r="L19" s="74">
        <v>289</v>
      </c>
      <c r="M19" s="74">
        <v>47</v>
      </c>
      <c r="N19" s="74">
        <v>2</v>
      </c>
      <c r="O19" s="74">
        <v>3</v>
      </c>
      <c r="P19" s="74"/>
      <c r="Q19" s="74">
        <v>13</v>
      </c>
      <c r="R19" s="75">
        <v>659</v>
      </c>
      <c r="S19">
        <v>38</v>
      </c>
      <c r="T19" s="61">
        <v>11</v>
      </c>
      <c r="U19" s="62" t="s">
        <v>71</v>
      </c>
      <c r="V19" s="74">
        <v>546</v>
      </c>
      <c r="W19" s="74">
        <v>638</v>
      </c>
      <c r="X19" s="75">
        <v>659</v>
      </c>
      <c r="Y19" s="63">
        <v>0.20695970695970689</v>
      </c>
      <c r="Z19" s="63">
        <v>3.2915360501567292E-2</v>
      </c>
      <c r="AA19" s="64">
        <v>3.1949966062251527E-2</v>
      </c>
    </row>
    <row r="20" spans="2:27" x14ac:dyDescent="0.3">
      <c r="B20" s="10"/>
      <c r="G20">
        <v>3</v>
      </c>
      <c r="H20" s="61">
        <v>12</v>
      </c>
      <c r="I20" s="62" t="s">
        <v>63</v>
      </c>
      <c r="J20" s="74">
        <v>412</v>
      </c>
      <c r="K20" s="74">
        <v>4</v>
      </c>
      <c r="L20" s="74">
        <v>57</v>
      </c>
      <c r="M20" s="74">
        <v>106</v>
      </c>
      <c r="N20" s="74">
        <v>5</v>
      </c>
      <c r="O20" s="74">
        <v>3</v>
      </c>
      <c r="P20" s="74"/>
      <c r="Q20" s="74"/>
      <c r="R20" s="75">
        <v>587</v>
      </c>
      <c r="S20">
        <v>3</v>
      </c>
      <c r="T20" s="61">
        <v>12</v>
      </c>
      <c r="U20" s="62" t="s">
        <v>63</v>
      </c>
      <c r="V20" s="74">
        <v>585</v>
      </c>
      <c r="W20" s="74">
        <v>586</v>
      </c>
      <c r="X20" s="75">
        <v>587</v>
      </c>
      <c r="Y20" s="63">
        <v>3.4188034188034067E-3</v>
      </c>
      <c r="Z20" s="63">
        <v>1.7064846416381396E-3</v>
      </c>
      <c r="AA20" s="64">
        <v>2.8459226219334822E-2</v>
      </c>
    </row>
    <row r="21" spans="2:27" x14ac:dyDescent="0.3">
      <c r="G21">
        <v>18</v>
      </c>
      <c r="H21" s="61">
        <v>13</v>
      </c>
      <c r="I21" s="62" t="s">
        <v>67</v>
      </c>
      <c r="J21" s="74">
        <v>291</v>
      </c>
      <c r="K21" s="74">
        <v>2</v>
      </c>
      <c r="L21" s="74">
        <v>69</v>
      </c>
      <c r="M21" s="74">
        <v>26</v>
      </c>
      <c r="N21" s="74">
        <v>4</v>
      </c>
      <c r="O21" s="74">
        <v>9</v>
      </c>
      <c r="P21" s="74">
        <v>1</v>
      </c>
      <c r="Q21" s="74">
        <v>0</v>
      </c>
      <c r="R21" s="75">
        <v>402</v>
      </c>
      <c r="S21">
        <v>18</v>
      </c>
      <c r="T21" s="61">
        <v>13</v>
      </c>
      <c r="U21" s="62" t="s">
        <v>67</v>
      </c>
      <c r="V21" s="74">
        <v>322</v>
      </c>
      <c r="W21" s="74">
        <v>403</v>
      </c>
      <c r="X21" s="75">
        <v>402</v>
      </c>
      <c r="Y21" s="63">
        <v>0.24844720496894412</v>
      </c>
      <c r="Z21" s="63">
        <v>-2.4813895781637951E-3</v>
      </c>
      <c r="AA21" s="64">
        <v>1.9489964122951616E-2</v>
      </c>
    </row>
    <row r="22" spans="2:27" x14ac:dyDescent="0.3">
      <c r="G22">
        <v>39</v>
      </c>
      <c r="H22" s="61">
        <v>14</v>
      </c>
      <c r="I22" s="62" t="s">
        <v>64</v>
      </c>
      <c r="J22" s="74">
        <v>270</v>
      </c>
      <c r="K22" s="74"/>
      <c r="L22" s="74">
        <v>3</v>
      </c>
      <c r="M22" s="74">
        <v>31</v>
      </c>
      <c r="N22" s="74">
        <v>6</v>
      </c>
      <c r="O22" s="74">
        <v>3</v>
      </c>
      <c r="P22" s="74"/>
      <c r="Q22" s="74">
        <v>1</v>
      </c>
      <c r="R22" s="75">
        <v>314</v>
      </c>
      <c r="S22">
        <v>39</v>
      </c>
      <c r="T22" s="61">
        <v>14</v>
      </c>
      <c r="U22" s="62" t="s">
        <v>64</v>
      </c>
      <c r="V22" s="74">
        <v>313</v>
      </c>
      <c r="W22" s="74">
        <v>318</v>
      </c>
      <c r="X22" s="75">
        <v>314</v>
      </c>
      <c r="Y22" s="63">
        <v>3.1948881789136685E-3</v>
      </c>
      <c r="Z22" s="63">
        <v>-1.2578616352201255E-2</v>
      </c>
      <c r="AA22" s="64">
        <v>1.5223504314942305E-2</v>
      </c>
    </row>
    <row r="23" spans="2:27" x14ac:dyDescent="0.3">
      <c r="G23">
        <v>34</v>
      </c>
      <c r="H23" s="61">
        <v>15</v>
      </c>
      <c r="I23" s="62" t="s">
        <v>74</v>
      </c>
      <c r="J23" s="74">
        <v>150</v>
      </c>
      <c r="K23" s="74">
        <v>5</v>
      </c>
      <c r="L23" s="74">
        <v>19</v>
      </c>
      <c r="M23" s="74">
        <v>127</v>
      </c>
      <c r="N23" s="74">
        <v>2</v>
      </c>
      <c r="O23" s="74">
        <v>0</v>
      </c>
      <c r="P23" s="74">
        <v>7</v>
      </c>
      <c r="Q23" s="74">
        <v>0</v>
      </c>
      <c r="R23" s="75">
        <v>310</v>
      </c>
      <c r="S23">
        <v>34</v>
      </c>
      <c r="T23" s="61">
        <v>15</v>
      </c>
      <c r="U23" s="62" t="s">
        <v>74</v>
      </c>
      <c r="V23" s="74">
        <v>313</v>
      </c>
      <c r="W23" s="74">
        <v>320</v>
      </c>
      <c r="X23" s="75">
        <v>310</v>
      </c>
      <c r="Y23" s="63">
        <v>-9.5846645367412275E-3</v>
      </c>
      <c r="Z23" s="63">
        <v>-3.125E-2</v>
      </c>
      <c r="AA23" s="64">
        <v>1.5029574323669156E-2</v>
      </c>
    </row>
    <row r="24" spans="2:27" x14ac:dyDescent="0.3">
      <c r="B24" s="10"/>
      <c r="D24" s="12"/>
      <c r="G24">
        <v>12</v>
      </c>
      <c r="H24" s="61">
        <v>16</v>
      </c>
      <c r="I24" s="62" t="s">
        <v>73</v>
      </c>
      <c r="J24" s="74">
        <v>204</v>
      </c>
      <c r="K24" s="74">
        <v>4</v>
      </c>
      <c r="L24" s="74">
        <v>24</v>
      </c>
      <c r="M24" s="74">
        <v>3</v>
      </c>
      <c r="N24" s="74">
        <v>3</v>
      </c>
      <c r="O24" s="74">
        <v>18</v>
      </c>
      <c r="P24" s="74">
        <v>0</v>
      </c>
      <c r="Q24" s="74">
        <v>0</v>
      </c>
      <c r="R24" s="75">
        <v>256</v>
      </c>
      <c r="S24">
        <v>12</v>
      </c>
      <c r="T24" s="61">
        <v>16</v>
      </c>
      <c r="U24" s="62" t="s">
        <v>73</v>
      </c>
      <c r="V24" s="74">
        <v>239</v>
      </c>
      <c r="W24" s="74">
        <v>247</v>
      </c>
      <c r="X24" s="75">
        <v>256</v>
      </c>
      <c r="Y24" s="63">
        <v>7.1129707112970619E-2</v>
      </c>
      <c r="Z24" s="63">
        <v>3.6437246963562764E-2</v>
      </c>
      <c r="AA24" s="64">
        <v>1.2411519441481625E-2</v>
      </c>
    </row>
    <row r="25" spans="2:27" x14ac:dyDescent="0.3">
      <c r="B25" s="10"/>
      <c r="D25" s="12"/>
      <c r="G25">
        <v>40</v>
      </c>
      <c r="H25" s="61">
        <v>17</v>
      </c>
      <c r="I25" s="62" t="s">
        <v>72</v>
      </c>
      <c r="J25" s="74">
        <v>112</v>
      </c>
      <c r="K25" s="74">
        <v>0</v>
      </c>
      <c r="L25" s="74">
        <v>3</v>
      </c>
      <c r="M25" s="74">
        <v>26</v>
      </c>
      <c r="N25" s="74">
        <v>2</v>
      </c>
      <c r="O25" s="74">
        <v>10</v>
      </c>
      <c r="P25" s="74">
        <v>0</v>
      </c>
      <c r="Q25" s="74">
        <v>1</v>
      </c>
      <c r="R25" s="75">
        <v>154</v>
      </c>
      <c r="S25">
        <v>40</v>
      </c>
      <c r="T25" s="61">
        <v>17</v>
      </c>
      <c r="U25" s="62" t="s">
        <v>72</v>
      </c>
      <c r="V25" s="74">
        <v>137</v>
      </c>
      <c r="W25" s="74">
        <v>155</v>
      </c>
      <c r="X25" s="75">
        <v>154</v>
      </c>
      <c r="Y25" s="63">
        <v>0.12408759124087587</v>
      </c>
      <c r="Z25" s="63">
        <v>-6.4516129032258229E-3</v>
      </c>
      <c r="AA25" s="64">
        <v>7.4663046640162899E-3</v>
      </c>
    </row>
    <row r="26" spans="2:27" x14ac:dyDescent="0.3">
      <c r="B26" s="10"/>
      <c r="D26" s="12"/>
      <c r="G26">
        <v>6</v>
      </c>
      <c r="H26" s="61">
        <v>18</v>
      </c>
      <c r="I26" s="62" t="s">
        <v>70</v>
      </c>
      <c r="J26" s="74">
        <v>79</v>
      </c>
      <c r="K26" s="74">
        <v>1</v>
      </c>
      <c r="L26" s="74">
        <v>55</v>
      </c>
      <c r="M26" s="74">
        <v>4</v>
      </c>
      <c r="N26" s="74">
        <v>3</v>
      </c>
      <c r="O26" s="74">
        <v>0</v>
      </c>
      <c r="P26" s="74">
        <v>0</v>
      </c>
      <c r="Q26" s="74">
        <v>0</v>
      </c>
      <c r="R26" s="75">
        <v>142</v>
      </c>
      <c r="S26">
        <v>6</v>
      </c>
      <c r="T26" s="61">
        <v>18</v>
      </c>
      <c r="U26" s="62" t="s">
        <v>70</v>
      </c>
      <c r="V26" s="74">
        <v>147</v>
      </c>
      <c r="W26" s="74">
        <v>139</v>
      </c>
      <c r="X26" s="75">
        <v>142</v>
      </c>
      <c r="Y26" s="63">
        <v>-3.4013605442176909E-2</v>
      </c>
      <c r="Z26" s="63">
        <v>2.1582733812949728E-2</v>
      </c>
      <c r="AA26" s="64">
        <v>6.8845146901968393E-3</v>
      </c>
    </row>
    <row r="27" spans="2:27" x14ac:dyDescent="0.3">
      <c r="B27" s="10"/>
      <c r="D27" s="12"/>
      <c r="G27">
        <v>4</v>
      </c>
      <c r="H27" s="61">
        <v>19</v>
      </c>
      <c r="I27" s="62" t="s">
        <v>217</v>
      </c>
      <c r="J27" s="74">
        <v>11</v>
      </c>
      <c r="K27" s="74">
        <v>85</v>
      </c>
      <c r="L27" s="74">
        <v>1</v>
      </c>
      <c r="M27" s="74">
        <v>7</v>
      </c>
      <c r="N27" s="74"/>
      <c r="O27" s="74">
        <v>0</v>
      </c>
      <c r="P27" s="74"/>
      <c r="Q27" s="74"/>
      <c r="R27" s="75">
        <v>104</v>
      </c>
      <c r="S27">
        <v>4</v>
      </c>
      <c r="T27" s="61">
        <v>19</v>
      </c>
      <c r="U27" s="62" t="s">
        <v>217</v>
      </c>
      <c r="V27" s="74">
        <v>160</v>
      </c>
      <c r="W27" s="74">
        <v>139</v>
      </c>
      <c r="X27" s="75">
        <v>104</v>
      </c>
      <c r="Y27" s="63">
        <v>-0.35</v>
      </c>
      <c r="Z27" s="63">
        <v>-0.25179856115107913</v>
      </c>
      <c r="AA27" s="64">
        <v>5.0421797731019105E-3</v>
      </c>
    </row>
    <row r="28" spans="2:27" x14ac:dyDescent="0.3">
      <c r="B28" s="10"/>
      <c r="D28" s="12"/>
      <c r="G28">
        <v>7</v>
      </c>
      <c r="H28" s="61">
        <v>20</v>
      </c>
      <c r="I28" s="66" t="s">
        <v>68</v>
      </c>
      <c r="J28" s="74">
        <v>23</v>
      </c>
      <c r="K28" s="74">
        <v>25</v>
      </c>
      <c r="L28" s="74"/>
      <c r="M28" s="74"/>
      <c r="N28" s="74">
        <v>6</v>
      </c>
      <c r="O28" s="74">
        <v>14</v>
      </c>
      <c r="P28" s="74"/>
      <c r="Q28" s="74"/>
      <c r="R28" s="75">
        <v>68</v>
      </c>
      <c r="S28">
        <v>7</v>
      </c>
      <c r="T28" s="61">
        <v>20</v>
      </c>
      <c r="U28" s="66" t="s">
        <v>68</v>
      </c>
      <c r="V28" s="74">
        <v>67</v>
      </c>
      <c r="W28" s="74">
        <v>66</v>
      </c>
      <c r="X28" s="76">
        <v>68</v>
      </c>
      <c r="Y28" s="63">
        <v>1.4925373134328401E-2</v>
      </c>
      <c r="Z28" s="63">
        <v>3.0303030303030276E-2</v>
      </c>
      <c r="AA28" s="64">
        <v>3.2968098516435568E-3</v>
      </c>
    </row>
    <row r="29" spans="2:27" x14ac:dyDescent="0.3">
      <c r="B29" s="10"/>
      <c r="D29" s="12"/>
      <c r="G29">
        <v>61</v>
      </c>
      <c r="H29" s="61">
        <v>21</v>
      </c>
      <c r="I29" s="62" t="s">
        <v>226</v>
      </c>
      <c r="J29" s="74">
        <v>1</v>
      </c>
      <c r="K29" s="74">
        <v>59</v>
      </c>
      <c r="L29" s="74"/>
      <c r="M29" s="74"/>
      <c r="N29" s="74"/>
      <c r="O29" s="74"/>
      <c r="P29" s="74">
        <v>1</v>
      </c>
      <c r="Q29" s="74"/>
      <c r="R29" s="75">
        <v>61</v>
      </c>
      <c r="S29">
        <v>61</v>
      </c>
      <c r="T29" s="61">
        <v>21</v>
      </c>
      <c r="U29" s="62" t="s">
        <v>226</v>
      </c>
      <c r="V29" s="74">
        <v>26</v>
      </c>
      <c r="W29" s="74">
        <v>59</v>
      </c>
      <c r="X29" s="75">
        <v>61</v>
      </c>
      <c r="Y29" s="63">
        <v>1.3461538461538463</v>
      </c>
      <c r="Z29" s="63">
        <v>3.3898305084745672E-2</v>
      </c>
      <c r="AA29" s="64">
        <v>2.9574323669155434E-3</v>
      </c>
    </row>
    <row r="30" spans="2:27" x14ac:dyDescent="0.3">
      <c r="B30" s="15"/>
      <c r="D30" s="15"/>
      <c r="G30">
        <v>62</v>
      </c>
      <c r="H30" s="61">
        <v>22</v>
      </c>
      <c r="I30" s="66" t="s">
        <v>159</v>
      </c>
      <c r="J30" s="74">
        <v>22</v>
      </c>
      <c r="K30" s="74">
        <v>2</v>
      </c>
      <c r="L30" s="74"/>
      <c r="M30" s="74">
        <v>2</v>
      </c>
      <c r="N30" s="74">
        <v>4</v>
      </c>
      <c r="O30" s="74"/>
      <c r="P30" s="74"/>
      <c r="Q30" s="74"/>
      <c r="R30" s="75">
        <v>30</v>
      </c>
      <c r="S30">
        <v>62</v>
      </c>
      <c r="T30" s="61">
        <v>22</v>
      </c>
      <c r="U30" s="66" t="s">
        <v>159</v>
      </c>
      <c r="V30" s="74">
        <v>5</v>
      </c>
      <c r="W30" s="74">
        <v>30</v>
      </c>
      <c r="X30" s="76">
        <v>30</v>
      </c>
      <c r="Y30" s="63">
        <v>5</v>
      </c>
      <c r="Z30" s="63">
        <v>0</v>
      </c>
      <c r="AA30" s="64">
        <v>1.454474934548628E-3</v>
      </c>
    </row>
    <row r="31" spans="2:27" x14ac:dyDescent="0.3">
      <c r="B31" s="16"/>
      <c r="D31" s="16"/>
      <c r="E31" s="16"/>
      <c r="F31" s="16"/>
      <c r="G31">
        <v>60</v>
      </c>
      <c r="H31" s="61">
        <v>23</v>
      </c>
      <c r="I31" s="62" t="s">
        <v>81</v>
      </c>
      <c r="J31" s="74"/>
      <c r="K31" s="74">
        <v>13</v>
      </c>
      <c r="L31" s="74"/>
      <c r="M31" s="74"/>
      <c r="N31" s="74"/>
      <c r="O31" s="74"/>
      <c r="P31" s="74"/>
      <c r="Q31" s="74"/>
      <c r="R31" s="75">
        <v>13</v>
      </c>
      <c r="S31">
        <v>60</v>
      </c>
      <c r="T31" s="61">
        <v>23</v>
      </c>
      <c r="U31" s="62" t="s">
        <v>81</v>
      </c>
      <c r="V31" s="74">
        <v>13</v>
      </c>
      <c r="W31" s="74">
        <v>13</v>
      </c>
      <c r="X31" s="75">
        <v>13</v>
      </c>
      <c r="Y31" s="63">
        <v>0</v>
      </c>
      <c r="Z31" s="63">
        <v>0</v>
      </c>
      <c r="AA31" s="64">
        <v>6.3027247163773882E-4</v>
      </c>
    </row>
    <row r="32" spans="2:27" ht="13.8" customHeight="1" x14ac:dyDescent="0.3">
      <c r="H32" s="329" t="s">
        <v>77</v>
      </c>
      <c r="I32" s="330"/>
      <c r="J32" s="77">
        <v>10780</v>
      </c>
      <c r="K32" s="77">
        <v>1327</v>
      </c>
      <c r="L32" s="77">
        <v>6015</v>
      </c>
      <c r="M32" s="77">
        <v>2244</v>
      </c>
      <c r="N32" s="77">
        <v>89</v>
      </c>
      <c r="O32" s="77">
        <v>99</v>
      </c>
      <c r="P32" s="77">
        <v>14</v>
      </c>
      <c r="Q32" s="77">
        <v>58</v>
      </c>
      <c r="R32" s="78">
        <v>20626</v>
      </c>
      <c r="S32">
        <v>33</v>
      </c>
      <c r="T32" s="43">
        <v>24</v>
      </c>
      <c r="U32" s="44" t="s">
        <v>65</v>
      </c>
      <c r="V32" s="79">
        <v>3199</v>
      </c>
      <c r="W32" s="279">
        <v>3209</v>
      </c>
      <c r="X32" s="79">
        <v>0</v>
      </c>
      <c r="Y32" s="46">
        <v>-1</v>
      </c>
      <c r="Z32" s="46">
        <v>-1</v>
      </c>
      <c r="AA32" s="47">
        <v>0</v>
      </c>
    </row>
    <row r="33" spans="18:27" ht="14.4" customHeight="1" x14ac:dyDescent="0.3">
      <c r="R33" s="272" t="s">
        <v>224</v>
      </c>
      <c r="S33" s="22">
        <v>58</v>
      </c>
      <c r="T33" s="43">
        <v>25</v>
      </c>
      <c r="U33" s="44" t="s">
        <v>76</v>
      </c>
      <c r="V33" s="79">
        <v>58</v>
      </c>
      <c r="W33" s="279">
        <v>55</v>
      </c>
      <c r="X33" s="79">
        <v>0</v>
      </c>
      <c r="Y33" s="46">
        <v>-1</v>
      </c>
      <c r="Z33" s="46">
        <v>-1</v>
      </c>
      <c r="AA33" s="47">
        <v>0</v>
      </c>
    </row>
    <row r="34" spans="18:27" ht="14.4" customHeight="1" x14ac:dyDescent="0.3">
      <c r="R34" s="271" t="s">
        <v>116</v>
      </c>
      <c r="S34" s="22">
        <v>63</v>
      </c>
      <c r="T34" s="299">
        <v>26</v>
      </c>
      <c r="U34" s="300" t="s">
        <v>160</v>
      </c>
      <c r="V34" s="311"/>
      <c r="W34" s="312">
        <v>6</v>
      </c>
      <c r="X34" s="311">
        <v>0</v>
      </c>
      <c r="Y34" s="302" t="s">
        <v>230</v>
      </c>
      <c r="Z34" s="302">
        <v>-1</v>
      </c>
      <c r="AA34" s="303">
        <v>0</v>
      </c>
    </row>
    <row r="35" spans="18:27" ht="14.4" customHeight="1" x14ac:dyDescent="0.3">
      <c r="T35" s="348" t="s">
        <v>77</v>
      </c>
      <c r="U35" s="348"/>
      <c r="V35" s="97">
        <v>19862</v>
      </c>
      <c r="W35" s="97">
        <v>20671</v>
      </c>
      <c r="X35" s="97">
        <v>20626</v>
      </c>
      <c r="Y35" s="96">
        <v>3.846541133823389E-2</v>
      </c>
      <c r="Z35" s="96">
        <v>-2.1769628948768993E-3</v>
      </c>
      <c r="AA35" s="96">
        <v>1</v>
      </c>
    </row>
    <row r="36" spans="18:27" ht="14.4" customHeight="1" x14ac:dyDescent="0.3">
      <c r="AA36" s="272" t="s">
        <v>224</v>
      </c>
    </row>
    <row r="37" spans="18:27" ht="14.4" customHeight="1" x14ac:dyDescent="0.3">
      <c r="AA37" s="271" t="s">
        <v>233</v>
      </c>
    </row>
    <row r="38" spans="18:27" ht="14.4" customHeight="1" x14ac:dyDescent="0.3">
      <c r="AA38" s="271" t="s">
        <v>234</v>
      </c>
    </row>
    <row r="39" spans="18:27" ht="14.4" customHeight="1" x14ac:dyDescent="0.3">
      <c r="AA39" s="271" t="s">
        <v>235</v>
      </c>
    </row>
    <row r="41" spans="18:27" ht="14.4" customHeight="1" x14ac:dyDescent="0.3">
      <c r="U41" s="269" t="s">
        <v>228</v>
      </c>
    </row>
    <row r="42" spans="18:27" ht="14.4" customHeight="1" x14ac:dyDescent="0.3">
      <c r="U42" s="304" t="s">
        <v>242</v>
      </c>
    </row>
  </sheetData>
  <mergeCells count="6">
    <mergeCell ref="T6:AA6"/>
    <mergeCell ref="T8:U8"/>
    <mergeCell ref="H6:R6"/>
    <mergeCell ref="H8:I8"/>
    <mergeCell ref="T35:U35"/>
    <mergeCell ref="H32:I32"/>
  </mergeCells>
  <conditionalFormatting sqref="Y9:Z31">
    <cfRule type="cellIs" dxfId="10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F29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R41"/>
  <sheetViews>
    <sheetView showGridLines="0" topLeftCell="Y1" zoomScale="85" zoomScaleNormal="85" workbookViewId="0">
      <pane ySplit="8" topLeftCell="A9" activePane="bottomLeft" state="frozen"/>
      <selection pane="bottomLeft" activeCell="AD33" sqref="AD33"/>
    </sheetView>
  </sheetViews>
  <sheetFormatPr baseColWidth="10" defaultColWidth="0" defaultRowHeight="14.4" customHeight="1" x14ac:dyDescent="0.3"/>
  <cols>
    <col min="1" max="1" width="3.88671875" style="216" customWidth="1"/>
    <col min="2" max="2" width="17.33203125" style="216" customWidth="1"/>
    <col min="3" max="3" width="61.33203125" style="216" bestFit="1" customWidth="1"/>
    <col min="4" max="5" width="12.21875" style="216" customWidth="1"/>
    <col min="6" max="6" width="15" style="216" bestFit="1" customWidth="1"/>
    <col min="7" max="7" width="11.5546875" style="216" customWidth="1"/>
    <col min="8" max="8" width="4.109375" style="216" bestFit="1" customWidth="1"/>
    <col min="9" max="9" width="29.21875" style="216" customWidth="1"/>
    <col min="10" max="12" width="13.33203125" style="216" bestFit="1" customWidth="1"/>
    <col min="13" max="13" width="11.77734375" style="216" bestFit="1" customWidth="1"/>
    <col min="14" max="14" width="14.109375" style="216" bestFit="1" customWidth="1"/>
    <col min="15" max="15" width="8.21875" style="216" bestFit="1" customWidth="1"/>
    <col min="16" max="16" width="8.21875" style="218" customWidth="1"/>
    <col min="17" max="17" width="4.21875" style="218" bestFit="1" customWidth="1"/>
    <col min="18" max="18" width="28.88671875" style="218" bestFit="1" customWidth="1"/>
    <col min="19" max="21" width="13.33203125" style="218" bestFit="1" customWidth="1"/>
    <col min="22" max="22" width="11.77734375" style="218" bestFit="1" customWidth="1"/>
    <col min="23" max="23" width="14.21875" style="218" bestFit="1" customWidth="1"/>
    <col min="24" max="24" width="8.6640625" style="218" customWidth="1"/>
    <col min="25" max="25" width="8.21875" style="218" customWidth="1"/>
    <col min="26" max="26" width="4.21875" style="218" bestFit="1" customWidth="1"/>
    <col min="27" max="27" width="28.88671875" style="218" bestFit="1" customWidth="1"/>
    <col min="28" max="30" width="13.33203125" style="218" bestFit="1" customWidth="1"/>
    <col min="31" max="31" width="11.77734375" style="218" bestFit="1" customWidth="1"/>
    <col min="32" max="32" width="14.21875" style="218" bestFit="1" customWidth="1"/>
    <col min="33" max="33" width="9" style="218" customWidth="1"/>
    <col min="34" max="34" width="8.21875" style="218" customWidth="1"/>
    <col min="35" max="35" width="4.109375" style="216" bestFit="1" customWidth="1"/>
    <col min="36" max="36" width="29.21875" style="216" bestFit="1" customWidth="1"/>
    <col min="37" max="39" width="11.6640625" style="216" bestFit="1" customWidth="1"/>
    <col min="40" max="40" width="11.77734375" style="216" bestFit="1" customWidth="1"/>
    <col min="41" max="41" width="14.109375" style="216" bestFit="1" customWidth="1"/>
    <col min="42" max="42" width="8.21875" style="216" bestFit="1" customWidth="1"/>
    <col min="43" max="43" width="9.77734375" style="216" customWidth="1"/>
    <col min="44" max="70" width="0" style="216" hidden="1" customWidth="1"/>
    <col min="71" max="16384" width="9.77734375" style="216" hidden="1"/>
  </cols>
  <sheetData>
    <row r="2" spans="2:42" ht="14.4" customHeight="1" x14ac:dyDescent="0.3">
      <c r="C2" s="217" t="s">
        <v>2</v>
      </c>
    </row>
    <row r="3" spans="2:42" ht="15.6" x14ac:dyDescent="0.3">
      <c r="C3" s="217" t="s">
        <v>1</v>
      </c>
      <c r="D3" s="219"/>
      <c r="E3" s="219"/>
      <c r="F3" s="219"/>
    </row>
    <row r="4" spans="2:42" ht="16.2" thickBot="1" x14ac:dyDescent="0.35">
      <c r="B4" s="220"/>
      <c r="C4" s="221" t="s">
        <v>3</v>
      </c>
      <c r="D4" s="222"/>
      <c r="E4" s="222"/>
      <c r="F4" s="222"/>
      <c r="G4" s="220"/>
      <c r="H4" s="220"/>
      <c r="I4" s="220"/>
      <c r="J4" s="220"/>
      <c r="K4" s="220"/>
      <c r="L4" s="220"/>
      <c r="M4" s="220"/>
      <c r="N4" s="220"/>
      <c r="O4" s="220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0"/>
      <c r="AJ4" s="220"/>
      <c r="AK4" s="220"/>
      <c r="AL4" s="220"/>
      <c r="AM4" s="220"/>
      <c r="AN4" s="220"/>
      <c r="AO4" s="220"/>
      <c r="AP4" s="220"/>
    </row>
    <row r="5" spans="2:42" ht="15" thickTop="1" x14ac:dyDescent="0.3">
      <c r="B5" s="224"/>
      <c r="C5" s="224"/>
      <c r="D5" s="219"/>
      <c r="E5" s="219"/>
      <c r="F5" s="219"/>
    </row>
    <row r="6" spans="2:42" ht="14.4" customHeight="1" x14ac:dyDescent="0.3">
      <c r="B6" s="224"/>
      <c r="C6" s="225" t="s">
        <v>54</v>
      </c>
      <c r="D6" s="219"/>
      <c r="E6" s="219"/>
      <c r="F6" s="219"/>
      <c r="H6" s="351" t="s">
        <v>102</v>
      </c>
      <c r="I6" s="352"/>
      <c r="J6" s="352"/>
      <c r="K6" s="352"/>
      <c r="L6" s="352"/>
      <c r="M6" s="352"/>
      <c r="N6" s="352"/>
      <c r="O6" s="353"/>
      <c r="P6" s="226"/>
      <c r="Q6" s="351" t="s">
        <v>186</v>
      </c>
      <c r="R6" s="352"/>
      <c r="S6" s="352"/>
      <c r="T6" s="352"/>
      <c r="U6" s="352"/>
      <c r="V6" s="352"/>
      <c r="W6" s="352"/>
      <c r="X6" s="353"/>
      <c r="Y6" s="226"/>
      <c r="Z6" s="351" t="s">
        <v>187</v>
      </c>
      <c r="AA6" s="352"/>
      <c r="AB6" s="352"/>
      <c r="AC6" s="352"/>
      <c r="AD6" s="352"/>
      <c r="AE6" s="352"/>
      <c r="AF6" s="352"/>
      <c r="AG6" s="353"/>
      <c r="AH6" s="226"/>
      <c r="AI6" s="351" t="s">
        <v>192</v>
      </c>
      <c r="AJ6" s="352"/>
      <c r="AK6" s="352"/>
      <c r="AL6" s="352"/>
      <c r="AM6" s="352"/>
      <c r="AN6" s="352"/>
      <c r="AO6" s="352"/>
      <c r="AP6" s="353"/>
    </row>
    <row r="7" spans="2:42" ht="14.4" customHeight="1" x14ac:dyDescent="0.3">
      <c r="Q7" s="216"/>
      <c r="R7" s="216"/>
      <c r="S7" s="216"/>
      <c r="T7" s="216"/>
      <c r="U7" s="216"/>
      <c r="V7" s="216"/>
      <c r="W7" s="216"/>
      <c r="X7" s="216"/>
      <c r="Z7" s="216"/>
      <c r="AA7" s="216"/>
      <c r="AB7" s="216"/>
      <c r="AC7" s="216"/>
      <c r="AD7" s="216"/>
      <c r="AE7" s="216"/>
      <c r="AF7" s="216"/>
      <c r="AG7" s="216"/>
    </row>
    <row r="8" spans="2:42" x14ac:dyDescent="0.3">
      <c r="C8" s="227" t="s">
        <v>29</v>
      </c>
      <c r="D8" s="228">
        <v>42886</v>
      </c>
      <c r="E8" s="228">
        <v>43251</v>
      </c>
      <c r="F8" s="95" t="s">
        <v>236</v>
      </c>
      <c r="H8" s="354" t="s">
        <v>39</v>
      </c>
      <c r="I8" s="355"/>
      <c r="J8" s="229">
        <v>42885</v>
      </c>
      <c r="K8" s="229">
        <v>43220</v>
      </c>
      <c r="L8" s="229">
        <v>43250</v>
      </c>
      <c r="M8" s="229" t="s">
        <v>40</v>
      </c>
      <c r="N8" s="229" t="s">
        <v>41</v>
      </c>
      <c r="O8" s="229" t="s">
        <v>42</v>
      </c>
      <c r="P8" s="230"/>
      <c r="Q8" s="356" t="s">
        <v>39</v>
      </c>
      <c r="R8" s="356"/>
      <c r="S8" s="231">
        <v>42885</v>
      </c>
      <c r="T8" s="231">
        <v>43220</v>
      </c>
      <c r="U8" s="231">
        <v>43250</v>
      </c>
      <c r="V8" s="231" t="s">
        <v>40</v>
      </c>
      <c r="W8" s="231" t="s">
        <v>41</v>
      </c>
      <c r="X8" s="231" t="s">
        <v>42</v>
      </c>
      <c r="Y8" s="216"/>
      <c r="Z8" s="354" t="s">
        <v>39</v>
      </c>
      <c r="AA8" s="355"/>
      <c r="AB8" s="229">
        <v>42885</v>
      </c>
      <c r="AC8" s="229">
        <v>43220</v>
      </c>
      <c r="AD8" s="229">
        <v>43250</v>
      </c>
      <c r="AE8" s="229" t="s">
        <v>40</v>
      </c>
      <c r="AF8" s="229" t="s">
        <v>41</v>
      </c>
      <c r="AG8" s="229" t="s">
        <v>42</v>
      </c>
      <c r="AH8" s="216"/>
      <c r="AI8" s="354" t="s">
        <v>39</v>
      </c>
      <c r="AJ8" s="355"/>
      <c r="AK8" s="229">
        <v>42885</v>
      </c>
      <c r="AL8" s="229">
        <v>43220</v>
      </c>
      <c r="AM8" s="229">
        <v>43250</v>
      </c>
      <c r="AN8" s="229" t="s">
        <v>40</v>
      </c>
      <c r="AO8" s="229" t="s">
        <v>41</v>
      </c>
      <c r="AP8" s="229" t="s">
        <v>42</v>
      </c>
    </row>
    <row r="9" spans="2:42" x14ac:dyDescent="0.3">
      <c r="C9" s="232" t="s">
        <v>55</v>
      </c>
      <c r="D9" s="233">
        <v>1197624.0300000003</v>
      </c>
      <c r="E9" s="233">
        <v>1074725.5000000002</v>
      </c>
      <c r="F9" s="294">
        <v>-0.10261862397667487</v>
      </c>
      <c r="G9" s="216">
        <v>31</v>
      </c>
      <c r="H9" s="234">
        <v>1</v>
      </c>
      <c r="I9" s="235" t="s">
        <v>58</v>
      </c>
      <c r="J9" s="236">
        <v>15233577.99</v>
      </c>
      <c r="K9" s="236">
        <v>16493898.710000001</v>
      </c>
      <c r="L9" s="236">
        <v>16905820.870000001</v>
      </c>
      <c r="M9" s="237">
        <v>0.10977348073431825</v>
      </c>
      <c r="N9" s="237">
        <v>2.4974214237793113E-2</v>
      </c>
      <c r="O9" s="238">
        <v>0.30912264737982609</v>
      </c>
      <c r="P9" s="216">
        <v>16</v>
      </c>
      <c r="Q9" s="234">
        <v>1</v>
      </c>
      <c r="R9" s="235" t="s">
        <v>57</v>
      </c>
      <c r="S9" s="236">
        <v>5412566.9299999997</v>
      </c>
      <c r="T9" s="236">
        <v>5814577.8200000003</v>
      </c>
      <c r="U9" s="236">
        <v>6161085.2300000004</v>
      </c>
      <c r="V9" s="237">
        <v>0.13829266403177787</v>
      </c>
      <c r="W9" s="237">
        <v>5.9592875136719847E-2</v>
      </c>
      <c r="X9" s="238">
        <v>0.46068431374436092</v>
      </c>
      <c r="Y9" s="216">
        <v>31</v>
      </c>
      <c r="Z9" s="234">
        <v>1</v>
      </c>
      <c r="AA9" s="235" t="s">
        <v>58</v>
      </c>
      <c r="AB9" s="236">
        <v>19576090.000740409</v>
      </c>
      <c r="AC9" s="236">
        <v>21704244.794803571</v>
      </c>
      <c r="AD9" s="236">
        <v>22216750.359999999</v>
      </c>
      <c r="AE9" s="237">
        <v>0.13489212397162631</v>
      </c>
      <c r="AF9" s="237">
        <v>2.3613148950436313E-2</v>
      </c>
      <c r="AG9" s="238">
        <v>0.32641231993027409</v>
      </c>
      <c r="AH9" s="216">
        <v>31</v>
      </c>
      <c r="AI9" s="234">
        <v>1</v>
      </c>
      <c r="AJ9" s="235" t="s">
        <v>58</v>
      </c>
      <c r="AK9" s="236">
        <v>452023.80772957997</v>
      </c>
      <c r="AL9" s="236">
        <v>235712.43981790001</v>
      </c>
      <c r="AM9" s="236">
        <v>286170.31</v>
      </c>
      <c r="AN9" s="237">
        <v>-0.36691319106094666</v>
      </c>
      <c r="AO9" s="237">
        <v>0.21406536804371168</v>
      </c>
      <c r="AP9" s="238">
        <v>0.29726750513595357</v>
      </c>
    </row>
    <row r="10" spans="2:42" x14ac:dyDescent="0.3">
      <c r="C10" s="232" t="s">
        <v>56</v>
      </c>
      <c r="D10" s="233">
        <v>260746.19000000018</v>
      </c>
      <c r="E10" s="233">
        <v>90443.9300000004</v>
      </c>
      <c r="F10" s="294">
        <v>-0.65313422221049389</v>
      </c>
      <c r="G10" s="216">
        <v>22</v>
      </c>
      <c r="H10" s="234">
        <v>2</v>
      </c>
      <c r="I10" s="235" t="s">
        <v>62</v>
      </c>
      <c r="J10" s="236">
        <v>8860419.1999999993</v>
      </c>
      <c r="K10" s="236">
        <v>8515525.1799999997</v>
      </c>
      <c r="L10" s="236">
        <v>8049816.5499999998</v>
      </c>
      <c r="M10" s="237">
        <v>-9.1485812544851108E-2</v>
      </c>
      <c r="N10" s="237">
        <v>-5.4689360920896268E-2</v>
      </c>
      <c r="O10" s="238">
        <v>0.14719075885121086</v>
      </c>
      <c r="P10" s="216">
        <v>31</v>
      </c>
      <c r="Q10" s="234">
        <v>2</v>
      </c>
      <c r="R10" s="235" t="s">
        <v>58</v>
      </c>
      <c r="S10" s="236">
        <v>4342512.01</v>
      </c>
      <c r="T10" s="236">
        <v>5210346.09</v>
      </c>
      <c r="U10" s="236">
        <v>5310929.49</v>
      </c>
      <c r="V10" s="237">
        <v>0.22300858990600703</v>
      </c>
      <c r="W10" s="237">
        <v>1.9304552569558764E-2</v>
      </c>
      <c r="X10" s="238">
        <v>0.39711541329307964</v>
      </c>
      <c r="Y10" s="216">
        <v>16</v>
      </c>
      <c r="Z10" s="234">
        <v>2</v>
      </c>
      <c r="AA10" s="235" t="s">
        <v>57</v>
      </c>
      <c r="AB10" s="236">
        <v>10015289.904002128</v>
      </c>
      <c r="AC10" s="236">
        <v>11552903.605284439</v>
      </c>
      <c r="AD10" s="236">
        <v>11781619.440000001</v>
      </c>
      <c r="AE10" s="237">
        <v>0.1763632958135386</v>
      </c>
      <c r="AF10" s="237">
        <v>1.9797259851709104E-2</v>
      </c>
      <c r="AG10" s="238">
        <v>0.17309758050258875</v>
      </c>
      <c r="AH10" s="216">
        <v>22</v>
      </c>
      <c r="AI10" s="234">
        <v>2</v>
      </c>
      <c r="AJ10" s="235" t="s">
        <v>62</v>
      </c>
      <c r="AK10" s="236">
        <v>246568.44687568001</v>
      </c>
      <c r="AL10" s="286">
        <v>157211.75210093</v>
      </c>
      <c r="AM10" s="236">
        <v>158995.03</v>
      </c>
      <c r="AN10" s="237">
        <v>-0.35516878978369271</v>
      </c>
      <c r="AO10" s="237">
        <v>1.134315898931737E-2</v>
      </c>
      <c r="AP10" s="238">
        <v>0.16516058530710642</v>
      </c>
    </row>
    <row r="11" spans="2:42" x14ac:dyDescent="0.3">
      <c r="B11" s="239"/>
      <c r="C11" s="240" t="s">
        <v>224</v>
      </c>
      <c r="G11" s="216">
        <v>16</v>
      </c>
      <c r="H11" s="234">
        <v>3</v>
      </c>
      <c r="I11" s="235" t="s">
        <v>57</v>
      </c>
      <c r="J11" s="236">
        <v>4602722.97</v>
      </c>
      <c r="K11" s="236">
        <v>4891995.16</v>
      </c>
      <c r="L11" s="236">
        <v>5620534.21</v>
      </c>
      <c r="M11" s="237">
        <v>0.22113241371118209</v>
      </c>
      <c r="N11" s="237">
        <v>0.14892472829020531</v>
      </c>
      <c r="O11" s="238">
        <v>0.1027713725375631</v>
      </c>
      <c r="P11" s="216">
        <v>20</v>
      </c>
      <c r="Q11" s="234">
        <v>3</v>
      </c>
      <c r="R11" s="235" t="s">
        <v>60</v>
      </c>
      <c r="S11" s="236">
        <v>585083.37</v>
      </c>
      <c r="T11" s="236">
        <v>881357</v>
      </c>
      <c r="U11" s="236">
        <v>898061.51</v>
      </c>
      <c r="V11" s="237">
        <v>0.53492913326181202</v>
      </c>
      <c r="W11" s="237">
        <v>1.8953171075965836E-2</v>
      </c>
      <c r="X11" s="238">
        <v>6.7150970160264195E-2</v>
      </c>
      <c r="Y11" s="216">
        <v>22</v>
      </c>
      <c r="Z11" s="234">
        <v>3</v>
      </c>
      <c r="AA11" s="235" t="s">
        <v>62</v>
      </c>
      <c r="AB11" s="236">
        <v>8860419.1973294001</v>
      </c>
      <c r="AC11" s="236">
        <v>8515525.1765975095</v>
      </c>
      <c r="AD11" s="236">
        <v>8049816.5499999998</v>
      </c>
      <c r="AE11" s="237">
        <v>-9.1485812271017819E-2</v>
      </c>
      <c r="AF11" s="237">
        <v>-5.4689360543184962E-2</v>
      </c>
      <c r="AG11" s="238">
        <v>0.11826929017618107</v>
      </c>
      <c r="AH11" s="216">
        <v>16</v>
      </c>
      <c r="AI11" s="234">
        <v>3</v>
      </c>
      <c r="AJ11" s="235" t="s">
        <v>57</v>
      </c>
      <c r="AK11" s="236">
        <v>104015.5914525</v>
      </c>
      <c r="AL11" s="236">
        <v>185878.74796114</v>
      </c>
      <c r="AM11" s="236">
        <v>102839.83</v>
      </c>
      <c r="AN11" s="237">
        <v>-1.1303703955160671E-2</v>
      </c>
      <c r="AO11" s="237">
        <v>-0.44673702008419058</v>
      </c>
      <c r="AP11" s="238">
        <v>0.1068277827029142</v>
      </c>
    </row>
    <row r="12" spans="2:42" x14ac:dyDescent="0.3">
      <c r="B12" s="239"/>
      <c r="C12" s="241" t="s">
        <v>43</v>
      </c>
      <c r="E12" s="313"/>
      <c r="G12" s="216">
        <v>3</v>
      </c>
      <c r="H12" s="234">
        <v>4</v>
      </c>
      <c r="I12" s="235" t="s">
        <v>63</v>
      </c>
      <c r="J12" s="236">
        <v>3293109.33</v>
      </c>
      <c r="K12" s="236">
        <v>4699408.5199999996</v>
      </c>
      <c r="L12" s="236">
        <v>4947533.16</v>
      </c>
      <c r="M12" s="237">
        <v>0.50238958510375364</v>
      </c>
      <c r="N12" s="237">
        <v>5.2799121196639653E-2</v>
      </c>
      <c r="O12" s="238">
        <v>9.0465559772530388E-2</v>
      </c>
      <c r="P12" s="216">
        <v>21</v>
      </c>
      <c r="Q12" s="234">
        <v>4</v>
      </c>
      <c r="R12" s="235" t="s">
        <v>61</v>
      </c>
      <c r="S12" s="236">
        <v>334885.02</v>
      </c>
      <c r="T12" s="236">
        <v>572149.19999999995</v>
      </c>
      <c r="U12" s="236">
        <v>593400.13</v>
      </c>
      <c r="V12" s="237">
        <v>0.77195184783123461</v>
      </c>
      <c r="W12" s="237">
        <v>3.7142287361408677E-2</v>
      </c>
      <c r="X12" s="238">
        <v>4.4370451220793215E-2</v>
      </c>
      <c r="Y12" s="216">
        <v>3</v>
      </c>
      <c r="Z12" s="234">
        <v>4</v>
      </c>
      <c r="AA12" s="235" t="s">
        <v>63</v>
      </c>
      <c r="AB12" s="236">
        <v>3293109.3280742401</v>
      </c>
      <c r="AC12" s="236">
        <v>4699408.5204352401</v>
      </c>
      <c r="AD12" s="236">
        <v>4947533.16</v>
      </c>
      <c r="AE12" s="237">
        <v>0.50238958598232797</v>
      </c>
      <c r="AF12" s="237">
        <v>5.2799121099133428E-2</v>
      </c>
      <c r="AG12" s="238">
        <v>7.269000868800149E-2</v>
      </c>
      <c r="AH12" s="216">
        <v>3</v>
      </c>
      <c r="AI12" s="234">
        <v>4</v>
      </c>
      <c r="AJ12" s="235" t="s">
        <v>63</v>
      </c>
      <c r="AK12" s="236">
        <v>84903.807760640004</v>
      </c>
      <c r="AL12" s="286">
        <v>68946.735436090006</v>
      </c>
      <c r="AM12" s="236">
        <v>85197.119999999995</v>
      </c>
      <c r="AN12" s="237">
        <v>3.4546417539587093E-3</v>
      </c>
      <c r="AO12" s="237">
        <v>0.23569476438769521</v>
      </c>
      <c r="AP12" s="238">
        <v>8.8500918586447527E-2</v>
      </c>
    </row>
    <row r="13" spans="2:42" x14ac:dyDescent="0.3">
      <c r="B13" s="239"/>
      <c r="C13" s="242" t="s">
        <v>116</v>
      </c>
      <c r="D13" s="243"/>
      <c r="E13" s="243"/>
      <c r="F13" s="243"/>
      <c r="G13" s="216">
        <v>42</v>
      </c>
      <c r="H13" s="234">
        <v>5</v>
      </c>
      <c r="I13" s="235" t="s">
        <v>59</v>
      </c>
      <c r="J13" s="236">
        <v>3685760.14</v>
      </c>
      <c r="K13" s="236">
        <v>4486547.01</v>
      </c>
      <c r="L13" s="236">
        <v>4650785.2699999996</v>
      </c>
      <c r="M13" s="237">
        <v>0.261825266252947</v>
      </c>
      <c r="N13" s="237">
        <v>3.660682917930691E-2</v>
      </c>
      <c r="O13" s="238">
        <v>8.5039529645595913E-2</v>
      </c>
      <c r="P13" s="216">
        <v>25</v>
      </c>
      <c r="Q13" s="234">
        <v>5</v>
      </c>
      <c r="R13" s="235" t="s">
        <v>66</v>
      </c>
      <c r="S13" s="236">
        <v>0</v>
      </c>
      <c r="T13" s="236">
        <v>142903.96</v>
      </c>
      <c r="U13" s="236">
        <v>147360.91</v>
      </c>
      <c r="V13" s="237" t="s">
        <v>230</v>
      </c>
      <c r="W13" s="237">
        <v>3.1188428928071721E-2</v>
      </c>
      <c r="X13" s="238">
        <v>1.1018652909642435E-2</v>
      </c>
      <c r="Y13" s="216">
        <v>42</v>
      </c>
      <c r="Z13" s="234">
        <v>5</v>
      </c>
      <c r="AA13" s="235" t="s">
        <v>59</v>
      </c>
      <c r="AB13" s="236">
        <v>3685760.1385162398</v>
      </c>
      <c r="AC13" s="236">
        <v>4486547.0057845199</v>
      </c>
      <c r="AD13" s="236">
        <v>4650785.2699999996</v>
      </c>
      <c r="AE13" s="237">
        <v>0.26182526676091444</v>
      </c>
      <c r="AF13" s="237">
        <v>3.6606830153284253E-2</v>
      </c>
      <c r="AG13" s="238">
        <v>6.8330137615960782E-2</v>
      </c>
      <c r="AH13" s="216">
        <v>42</v>
      </c>
      <c r="AI13" s="234">
        <v>5</v>
      </c>
      <c r="AJ13" s="235" t="s">
        <v>59</v>
      </c>
      <c r="AK13" s="236">
        <v>104999.33340357</v>
      </c>
      <c r="AL13" s="286">
        <v>68514.375234899999</v>
      </c>
      <c r="AM13" s="236">
        <v>82439.39</v>
      </c>
      <c r="AN13" s="237">
        <v>-0.21485796787737466</v>
      </c>
      <c r="AO13" s="237">
        <v>0.20324223518580453</v>
      </c>
      <c r="AP13" s="238">
        <v>8.5636248534063084E-2</v>
      </c>
    </row>
    <row r="14" spans="2:42" x14ac:dyDescent="0.3">
      <c r="B14" s="239"/>
      <c r="C14" s="244"/>
      <c r="D14" s="243"/>
      <c r="E14" s="243"/>
      <c r="F14" s="243"/>
      <c r="G14" s="216">
        <v>21</v>
      </c>
      <c r="H14" s="234">
        <v>6</v>
      </c>
      <c r="I14" s="235" t="s">
        <v>61</v>
      </c>
      <c r="J14" s="236">
        <v>2823599.44</v>
      </c>
      <c r="K14" s="236">
        <v>3101216.84</v>
      </c>
      <c r="L14" s="236">
        <v>3078497.23</v>
      </c>
      <c r="M14" s="237">
        <v>9.0274061677813711E-2</v>
      </c>
      <c r="N14" s="237">
        <v>-7.3260307718436835E-3</v>
      </c>
      <c r="O14" s="238">
        <v>5.6290269547204855E-2</v>
      </c>
      <c r="P14" s="216">
        <v>38</v>
      </c>
      <c r="Q14" s="234">
        <v>6</v>
      </c>
      <c r="R14" s="235" t="s">
        <v>71</v>
      </c>
      <c r="S14" s="236"/>
      <c r="T14" s="236">
        <v>124384.13</v>
      </c>
      <c r="U14" s="236">
        <v>124387.9</v>
      </c>
      <c r="V14" s="237" t="s">
        <v>230</v>
      </c>
      <c r="W14" s="237">
        <v>3.0309332870626093E-5</v>
      </c>
      <c r="X14" s="238">
        <v>9.3008864851561526E-3</v>
      </c>
      <c r="Y14" s="216">
        <v>21</v>
      </c>
      <c r="Z14" s="234">
        <v>6</v>
      </c>
      <c r="AA14" s="235" t="s">
        <v>61</v>
      </c>
      <c r="AB14" s="236">
        <v>3158484.4623211101</v>
      </c>
      <c r="AC14" s="236">
        <v>3673366.0379677201</v>
      </c>
      <c r="AD14" s="236">
        <v>3671897.36</v>
      </c>
      <c r="AE14" s="237">
        <v>0.16255039523024672</v>
      </c>
      <c r="AF14" s="237">
        <v>-3.9981802862554261E-4</v>
      </c>
      <c r="AG14" s="238">
        <v>5.3948147969532699E-2</v>
      </c>
      <c r="AH14" s="216">
        <v>21</v>
      </c>
      <c r="AI14" s="234">
        <v>6</v>
      </c>
      <c r="AJ14" s="235" t="s">
        <v>61</v>
      </c>
      <c r="AK14" s="236">
        <v>95045.173023459996</v>
      </c>
      <c r="AL14" s="286">
        <v>67572.820862399996</v>
      </c>
      <c r="AM14" s="236">
        <v>55111.11</v>
      </c>
      <c r="AN14" s="237">
        <v>-0.42015877033127258</v>
      </c>
      <c r="AO14" s="237">
        <v>-0.18441898241566757</v>
      </c>
      <c r="AP14" s="238">
        <v>5.7248224579877285E-2</v>
      </c>
    </row>
    <row r="15" spans="2:42" x14ac:dyDescent="0.3">
      <c r="B15" s="239"/>
      <c r="C15" s="244"/>
      <c r="D15" s="243"/>
      <c r="E15" s="243"/>
      <c r="F15" s="243"/>
      <c r="G15" s="216">
        <v>12</v>
      </c>
      <c r="H15" s="234">
        <v>7</v>
      </c>
      <c r="I15" s="235" t="s">
        <v>73</v>
      </c>
      <c r="J15" s="236">
        <v>1830475.27</v>
      </c>
      <c r="K15" s="236">
        <v>2522121.27</v>
      </c>
      <c r="L15" s="236">
        <v>2944794.62</v>
      </c>
      <c r="M15" s="237">
        <v>0.60875957641317924</v>
      </c>
      <c r="N15" s="237">
        <v>0.16758644995686511</v>
      </c>
      <c r="O15" s="238">
        <v>5.3845519594948182E-2</v>
      </c>
      <c r="P15" s="216">
        <v>39</v>
      </c>
      <c r="Q15" s="234">
        <v>7</v>
      </c>
      <c r="R15" s="235" t="s">
        <v>64</v>
      </c>
      <c r="S15" s="236">
        <v>43948.12</v>
      </c>
      <c r="T15" s="236">
        <v>52447.06</v>
      </c>
      <c r="U15" s="236">
        <v>52345.599999999999</v>
      </c>
      <c r="V15" s="237">
        <v>0.191077115471606</v>
      </c>
      <c r="W15" s="237">
        <v>-1.9345221638734644E-3</v>
      </c>
      <c r="X15" s="238">
        <v>3.9140501897482784E-3</v>
      </c>
      <c r="Y15" s="216">
        <v>20</v>
      </c>
      <c r="Z15" s="234">
        <v>7</v>
      </c>
      <c r="AA15" s="235" t="s">
        <v>60</v>
      </c>
      <c r="AB15" s="236">
        <v>2918295.0594544103</v>
      </c>
      <c r="AC15" s="236">
        <v>3032947.1270932602</v>
      </c>
      <c r="AD15" s="236">
        <v>3114555.49</v>
      </c>
      <c r="AE15" s="237">
        <v>6.7251743414280307E-2</v>
      </c>
      <c r="AF15" s="237">
        <v>2.6907281758304924E-2</v>
      </c>
      <c r="AG15" s="238">
        <v>4.5759585293484464E-2</v>
      </c>
      <c r="AH15" s="216">
        <v>12</v>
      </c>
      <c r="AI15" s="234">
        <v>7</v>
      </c>
      <c r="AJ15" s="235" t="s">
        <v>73</v>
      </c>
      <c r="AK15" s="236">
        <v>51722.471818060003</v>
      </c>
      <c r="AL15" s="286">
        <v>30732.993279350001</v>
      </c>
      <c r="AM15" s="236">
        <v>38511.269999999997</v>
      </c>
      <c r="AN15" s="237">
        <v>-0.25542479610278479</v>
      </c>
      <c r="AO15" s="237">
        <v>0.25309206460785405</v>
      </c>
      <c r="AP15" s="238">
        <v>4.0004671178212353E-2</v>
      </c>
    </row>
    <row r="16" spans="2:42" x14ac:dyDescent="0.3">
      <c r="B16" s="239"/>
      <c r="C16" s="244"/>
      <c r="D16" s="243"/>
      <c r="E16" s="243"/>
      <c r="F16" s="243"/>
      <c r="G16" s="216">
        <v>20</v>
      </c>
      <c r="H16" s="234">
        <v>8</v>
      </c>
      <c r="I16" s="235" t="s">
        <v>60</v>
      </c>
      <c r="J16" s="236">
        <v>2333211.69</v>
      </c>
      <c r="K16" s="236">
        <v>2151590.13</v>
      </c>
      <c r="L16" s="236">
        <v>2216493.98</v>
      </c>
      <c r="M16" s="237">
        <v>-5.0024483633544614E-2</v>
      </c>
      <c r="N16" s="237">
        <v>3.0165526925892694E-2</v>
      </c>
      <c r="O16" s="238">
        <v>4.0528554766299685E-2</v>
      </c>
      <c r="P16" s="216">
        <v>40</v>
      </c>
      <c r="Q16" s="234">
        <v>8</v>
      </c>
      <c r="R16" s="235" t="s">
        <v>72</v>
      </c>
      <c r="S16" s="236">
        <v>74464.600000000006</v>
      </c>
      <c r="T16" s="236">
        <v>47644.58</v>
      </c>
      <c r="U16" s="236">
        <v>46691.75</v>
      </c>
      <c r="V16" s="237">
        <v>-0.37296715486284759</v>
      </c>
      <c r="W16" s="237">
        <v>-1.9998707093230816E-2</v>
      </c>
      <c r="X16" s="238">
        <v>3.4912934983490338E-3</v>
      </c>
      <c r="Y16" s="216">
        <v>12</v>
      </c>
      <c r="Z16" s="234">
        <v>8</v>
      </c>
      <c r="AA16" s="235" t="s">
        <v>73</v>
      </c>
      <c r="AB16" s="236">
        <v>1830475.2749786302</v>
      </c>
      <c r="AC16" s="236">
        <v>2522121.2652482102</v>
      </c>
      <c r="AD16" s="236">
        <v>2944794.62</v>
      </c>
      <c r="AE16" s="237">
        <v>0.60875957203758402</v>
      </c>
      <c r="AF16" s="237">
        <v>0.16758645215665058</v>
      </c>
      <c r="AG16" s="238">
        <v>4.3265429374541073E-2</v>
      </c>
      <c r="AH16" s="216">
        <v>20</v>
      </c>
      <c r="AI16" s="234">
        <v>8</v>
      </c>
      <c r="AJ16" s="235" t="s">
        <v>60</v>
      </c>
      <c r="AK16" s="236">
        <v>79226.611780239997</v>
      </c>
      <c r="AL16" s="286">
        <v>27211.52599767</v>
      </c>
      <c r="AM16" s="236">
        <v>31329.72</v>
      </c>
      <c r="AN16" s="237">
        <v>-0.60455559948842863</v>
      </c>
      <c r="AO16" s="237">
        <v>0.15134006092427987</v>
      </c>
      <c r="AP16" s="238">
        <v>3.2544632953041101E-2</v>
      </c>
    </row>
    <row r="17" spans="2:42" x14ac:dyDescent="0.3">
      <c r="B17" s="239"/>
      <c r="C17" s="244"/>
      <c r="D17" s="243"/>
      <c r="E17" s="243"/>
      <c r="F17" s="243"/>
      <c r="G17" s="216">
        <v>23</v>
      </c>
      <c r="H17" s="234">
        <v>9</v>
      </c>
      <c r="I17" s="235" t="s">
        <v>216</v>
      </c>
      <c r="J17" s="236">
        <v>1039631.47</v>
      </c>
      <c r="K17" s="236">
        <v>1045365.42</v>
      </c>
      <c r="L17" s="236">
        <v>1037365.67</v>
      </c>
      <c r="M17" s="237">
        <v>-2.1794261383795144E-3</v>
      </c>
      <c r="N17" s="237">
        <v>-7.6525871689920866E-3</v>
      </c>
      <c r="O17" s="238">
        <v>1.8968213651216041E-2</v>
      </c>
      <c r="P17" s="216">
        <v>23</v>
      </c>
      <c r="Q17" s="234">
        <v>9</v>
      </c>
      <c r="R17" s="235" t="s">
        <v>216</v>
      </c>
      <c r="S17" s="236">
        <v>31726.61</v>
      </c>
      <c r="T17" s="236">
        <v>38095.040000000001</v>
      </c>
      <c r="U17" s="236">
        <v>39505.69</v>
      </c>
      <c r="V17" s="237"/>
      <c r="W17" s="237"/>
      <c r="X17" s="238"/>
      <c r="Y17" s="216">
        <v>23</v>
      </c>
      <c r="Z17" s="234">
        <v>9</v>
      </c>
      <c r="AA17" s="235" t="s">
        <v>216</v>
      </c>
      <c r="AB17" s="236">
        <v>1071358.5496312701</v>
      </c>
      <c r="AC17" s="236">
        <v>1083460.45919706</v>
      </c>
      <c r="AD17" s="236">
        <v>1076871.3600000001</v>
      </c>
      <c r="AE17" s="237">
        <v>5.1456259630608958E-3</v>
      </c>
      <c r="AF17" s="237">
        <v>-6.0815317634600463E-3</v>
      </c>
      <c r="AG17" s="238">
        <v>1.5821579357390297E-2</v>
      </c>
      <c r="AH17" s="216">
        <v>7</v>
      </c>
      <c r="AI17" s="234">
        <v>9</v>
      </c>
      <c r="AJ17" s="235" t="s">
        <v>68</v>
      </c>
      <c r="AK17" s="236">
        <v>24763.18993162</v>
      </c>
      <c r="AL17" s="286">
        <v>16859.553419119999</v>
      </c>
      <c r="AM17" s="236">
        <v>25155.13</v>
      </c>
      <c r="AN17" s="237">
        <v>1.5827527449504109E-2</v>
      </c>
      <c r="AO17" s="237">
        <v>0.49204011367656975</v>
      </c>
      <c r="AP17" s="238">
        <v>2.6130602914294566E-2</v>
      </c>
    </row>
    <row r="18" spans="2:42" x14ac:dyDescent="0.3">
      <c r="B18" s="239"/>
      <c r="C18" s="244"/>
      <c r="D18" s="243"/>
      <c r="E18" s="243"/>
      <c r="F18" s="243"/>
      <c r="G18" s="216">
        <v>7</v>
      </c>
      <c r="H18" s="234">
        <v>10</v>
      </c>
      <c r="I18" s="235" t="s">
        <v>68</v>
      </c>
      <c r="J18" s="236">
        <v>736377.97</v>
      </c>
      <c r="K18" s="236">
        <v>900995.06</v>
      </c>
      <c r="L18" s="236">
        <v>912153.59999999998</v>
      </c>
      <c r="M18" s="237">
        <v>0.23870299922198934</v>
      </c>
      <c r="N18" s="237">
        <v>1.238468499483214E-2</v>
      </c>
      <c r="O18" s="238">
        <v>1.6678713078605977E-2</v>
      </c>
      <c r="P18" s="245"/>
      <c r="Q18" s="357" t="s">
        <v>77</v>
      </c>
      <c r="R18" s="357"/>
      <c r="S18" s="246">
        <v>10825186.659999996</v>
      </c>
      <c r="T18" s="246">
        <v>12883904.880000001</v>
      </c>
      <c r="U18" s="246">
        <v>13373768.210000001</v>
      </c>
      <c r="V18" s="247">
        <v>0.23543072558898537</v>
      </c>
      <c r="W18" s="247">
        <v>3.802134015755021E-2</v>
      </c>
      <c r="X18" s="247">
        <v>1</v>
      </c>
      <c r="Y18" s="216">
        <v>25</v>
      </c>
      <c r="Z18" s="234">
        <v>10</v>
      </c>
      <c r="AA18" s="235" t="s">
        <v>66</v>
      </c>
      <c r="AB18" s="236">
        <v>681068.43736227998</v>
      </c>
      <c r="AC18" s="236">
        <v>897318.25178922003</v>
      </c>
      <c r="AD18" s="236">
        <v>953640.52</v>
      </c>
      <c r="AE18" s="237">
        <v>0.40021247158856532</v>
      </c>
      <c r="AF18" s="237">
        <v>6.2767327086544089E-2</v>
      </c>
      <c r="AG18" s="238">
        <v>1.4011050647314964E-2</v>
      </c>
      <c r="AH18" s="216">
        <v>23</v>
      </c>
      <c r="AI18" s="234">
        <v>10</v>
      </c>
      <c r="AJ18" s="235" t="s">
        <v>216</v>
      </c>
      <c r="AK18" s="236">
        <v>32592.39682546</v>
      </c>
      <c r="AL18" s="286">
        <v>15850.492514220001</v>
      </c>
      <c r="AM18" s="236">
        <v>19741.560000000001</v>
      </c>
      <c r="AN18" s="237">
        <v>-0.39428940725897732</v>
      </c>
      <c r="AO18" s="237">
        <v>0.24548558868370773</v>
      </c>
      <c r="AP18" s="238">
        <v>2.0507103929445845E-2</v>
      </c>
    </row>
    <row r="19" spans="2:42" x14ac:dyDescent="0.3">
      <c r="B19" s="239"/>
      <c r="C19" s="249"/>
      <c r="D19" s="243"/>
      <c r="E19" s="243"/>
      <c r="F19" s="243"/>
      <c r="G19" s="216">
        <v>25</v>
      </c>
      <c r="H19" s="234">
        <v>11</v>
      </c>
      <c r="I19" s="235" t="s">
        <v>66</v>
      </c>
      <c r="J19" s="236">
        <v>681068.44</v>
      </c>
      <c r="K19" s="236">
        <v>825866.27</v>
      </c>
      <c r="L19" s="236">
        <v>806279.61</v>
      </c>
      <c r="M19" s="237">
        <v>0.18384520944767324</v>
      </c>
      <c r="N19" s="237">
        <v>-2.3716503157345303E-2</v>
      </c>
      <c r="O19" s="238">
        <v>1.4742808970243968E-2</v>
      </c>
      <c r="P19" s="245"/>
      <c r="Q19" s="216"/>
      <c r="R19" s="216"/>
      <c r="S19" s="216"/>
      <c r="T19" s="216"/>
      <c r="U19" s="216"/>
      <c r="V19" s="216"/>
      <c r="W19" s="216"/>
      <c r="X19" s="272" t="s">
        <v>27</v>
      </c>
      <c r="Y19" s="216">
        <v>7</v>
      </c>
      <c r="Z19" s="234">
        <v>11</v>
      </c>
      <c r="AA19" s="235" t="s">
        <v>68</v>
      </c>
      <c r="AB19" s="236">
        <v>736377.96624065004</v>
      </c>
      <c r="AC19" s="236">
        <v>900995.05846547999</v>
      </c>
      <c r="AD19" s="236">
        <v>912153.59999999998</v>
      </c>
      <c r="AE19" s="237">
        <v>0.23870300554580415</v>
      </c>
      <c r="AF19" s="237">
        <v>1.2384686719064231E-2</v>
      </c>
      <c r="AG19" s="238">
        <v>1.3401517678517556E-2</v>
      </c>
      <c r="AH19" s="216">
        <v>25</v>
      </c>
      <c r="AI19" s="234">
        <v>11</v>
      </c>
      <c r="AJ19" s="235" t="s">
        <v>66</v>
      </c>
      <c r="AK19" s="236">
        <v>16317.052896650001</v>
      </c>
      <c r="AL19" s="286">
        <v>12047.110374010001</v>
      </c>
      <c r="AM19" s="236">
        <v>13981.67</v>
      </c>
      <c r="AN19" s="237">
        <v>-0.14312528809227987</v>
      </c>
      <c r="AO19" s="237">
        <v>0.16058287555524919</v>
      </c>
      <c r="AP19" s="238">
        <v>1.4523855247367233E-2</v>
      </c>
    </row>
    <row r="20" spans="2:42" x14ac:dyDescent="0.3">
      <c r="B20" s="239"/>
      <c r="C20" s="244"/>
      <c r="D20" s="243"/>
      <c r="E20" s="243"/>
      <c r="F20" s="243"/>
      <c r="G20" s="216">
        <v>18</v>
      </c>
      <c r="H20" s="234">
        <v>12</v>
      </c>
      <c r="I20" s="235" t="s">
        <v>67</v>
      </c>
      <c r="J20" s="236">
        <v>576231.44999999995</v>
      </c>
      <c r="K20" s="236">
        <v>635095.62</v>
      </c>
      <c r="L20" s="236">
        <v>707944.48</v>
      </c>
      <c r="M20" s="237">
        <v>0.22857660754198683</v>
      </c>
      <c r="N20" s="237">
        <v>0.1147053415358148</v>
      </c>
      <c r="O20" s="238">
        <v>1.2944752788897515E-2</v>
      </c>
      <c r="P20" s="245"/>
      <c r="Q20" s="216"/>
      <c r="R20" s="216"/>
      <c r="S20" s="216"/>
      <c r="T20" s="216"/>
      <c r="U20" s="216"/>
      <c r="V20" s="216"/>
      <c r="W20" s="216"/>
      <c r="X20" s="271" t="s">
        <v>227</v>
      </c>
      <c r="Y20" s="216">
        <v>39</v>
      </c>
      <c r="Z20" s="234">
        <v>12</v>
      </c>
      <c r="AA20" s="235" t="s">
        <v>64</v>
      </c>
      <c r="AB20" s="236">
        <v>765503.23608375003</v>
      </c>
      <c r="AC20" s="236">
        <v>778389.38440057996</v>
      </c>
      <c r="AD20" s="236">
        <v>721153.38</v>
      </c>
      <c r="AE20" s="237">
        <v>-5.7935556628917917E-2</v>
      </c>
      <c r="AF20" s="237">
        <v>-7.353132705510379E-2</v>
      </c>
      <c r="AG20" s="238">
        <v>1.0595309573949704E-2</v>
      </c>
      <c r="AH20" s="216">
        <v>39</v>
      </c>
      <c r="AI20" s="234">
        <v>12</v>
      </c>
      <c r="AJ20" s="235" t="s">
        <v>64</v>
      </c>
      <c r="AK20" s="236">
        <v>26879.25355148</v>
      </c>
      <c r="AL20" s="286">
        <v>17948.38321027</v>
      </c>
      <c r="AM20" s="236">
        <v>12562.28</v>
      </c>
      <c r="AN20" s="237">
        <v>-0.53264029538839974</v>
      </c>
      <c r="AO20" s="237">
        <v>-0.30008848970798052</v>
      </c>
      <c r="AP20" s="238">
        <v>1.3049423730991824E-2</v>
      </c>
    </row>
    <row r="21" spans="2:42" x14ac:dyDescent="0.3">
      <c r="B21" s="239"/>
      <c r="C21" s="249"/>
      <c r="D21" s="243"/>
      <c r="E21" s="243"/>
      <c r="F21" s="243"/>
      <c r="G21" s="216">
        <v>39</v>
      </c>
      <c r="H21" s="234">
        <v>13</v>
      </c>
      <c r="I21" s="235" t="s">
        <v>64</v>
      </c>
      <c r="J21" s="236">
        <v>721555.11</v>
      </c>
      <c r="K21" s="236">
        <v>725942.32</v>
      </c>
      <c r="L21" s="236">
        <v>668807.78</v>
      </c>
      <c r="M21" s="237">
        <v>-7.3102288749642419E-2</v>
      </c>
      <c r="N21" s="237">
        <v>-7.870396645287181E-2</v>
      </c>
      <c r="O21" s="238">
        <v>1.2229138894325945E-2</v>
      </c>
      <c r="P21" s="245"/>
      <c r="Q21" s="250"/>
      <c r="R21" s="251"/>
      <c r="S21" s="252"/>
      <c r="T21" s="252"/>
      <c r="U21" s="252"/>
      <c r="V21" s="253"/>
      <c r="W21" s="253"/>
      <c r="X21" s="248"/>
      <c r="Y21" s="216">
        <v>18</v>
      </c>
      <c r="Z21" s="234">
        <v>13</v>
      </c>
      <c r="AA21" s="235" t="s">
        <v>67</v>
      </c>
      <c r="AB21" s="236">
        <v>576231.44906051992</v>
      </c>
      <c r="AC21" s="236">
        <v>635095.62170100003</v>
      </c>
      <c r="AD21" s="236">
        <v>707944.48</v>
      </c>
      <c r="AE21" s="237">
        <v>0.22857660954504166</v>
      </c>
      <c r="AF21" s="237">
        <v>0.11470533855025833</v>
      </c>
      <c r="AG21" s="238">
        <v>1.0401242141815719E-2</v>
      </c>
      <c r="AH21" s="216">
        <v>34</v>
      </c>
      <c r="AI21" s="234">
        <v>13</v>
      </c>
      <c r="AJ21" s="235" t="s">
        <v>74</v>
      </c>
      <c r="AK21" s="236">
        <v>16545.02470595</v>
      </c>
      <c r="AL21" s="286">
        <v>9930.4840208599999</v>
      </c>
      <c r="AM21" s="236">
        <v>12031</v>
      </c>
      <c r="AN21" s="237">
        <v>-0.27283275704790244</v>
      </c>
      <c r="AO21" s="237">
        <v>0.21152201390462455</v>
      </c>
      <c r="AP21" s="238">
        <v>1.2497541601330542E-2</v>
      </c>
    </row>
    <row r="22" spans="2:42" x14ac:dyDescent="0.3">
      <c r="B22" s="239"/>
      <c r="C22" s="254"/>
      <c r="D22" s="243"/>
      <c r="E22" s="243"/>
      <c r="F22" s="243"/>
      <c r="G22" s="216">
        <v>6</v>
      </c>
      <c r="H22" s="234">
        <v>14</v>
      </c>
      <c r="I22" s="235" t="s">
        <v>70</v>
      </c>
      <c r="J22" s="236">
        <v>507325.97</v>
      </c>
      <c r="K22" s="236">
        <v>628741.14</v>
      </c>
      <c r="L22" s="236">
        <v>650353.99</v>
      </c>
      <c r="M22" s="237">
        <v>0.28192528760157898</v>
      </c>
      <c r="N22" s="237">
        <v>3.4374798506106918E-2</v>
      </c>
      <c r="O22" s="238">
        <v>1.1891711657703901E-2</v>
      </c>
      <c r="P22" s="245"/>
      <c r="Q22" s="250"/>
      <c r="R22" s="251"/>
      <c r="S22" s="252"/>
      <c r="T22" s="252"/>
      <c r="U22" s="252"/>
      <c r="V22" s="253"/>
      <c r="W22" s="253"/>
      <c r="X22" s="248"/>
      <c r="Y22" s="216">
        <v>6</v>
      </c>
      <c r="Z22" s="234">
        <v>14</v>
      </c>
      <c r="AA22" s="235" t="s">
        <v>70</v>
      </c>
      <c r="AB22" s="236">
        <v>507325.96554195002</v>
      </c>
      <c r="AC22" s="236">
        <v>628741.13706866</v>
      </c>
      <c r="AD22" s="236">
        <v>650353.99</v>
      </c>
      <c r="AE22" s="237">
        <v>0.28192529886630302</v>
      </c>
      <c r="AF22" s="237">
        <v>3.4374803328607095E-2</v>
      </c>
      <c r="AG22" s="238">
        <v>9.5551127510535832E-3</v>
      </c>
      <c r="AH22" s="216">
        <v>18</v>
      </c>
      <c r="AI22" s="234">
        <v>14</v>
      </c>
      <c r="AJ22" s="235" t="s">
        <v>67</v>
      </c>
      <c r="AK22" s="236">
        <v>16346.468940729999</v>
      </c>
      <c r="AL22" s="286">
        <v>8931.2397519599999</v>
      </c>
      <c r="AM22" s="236">
        <v>11364.25</v>
      </c>
      <c r="AN22" s="237">
        <v>-0.30478869527081509</v>
      </c>
      <c r="AO22" s="237">
        <v>0.27241573573322397</v>
      </c>
      <c r="AP22" s="238">
        <v>1.1804936176786684E-2</v>
      </c>
    </row>
    <row r="23" spans="2:42" x14ac:dyDescent="0.3">
      <c r="B23" s="239"/>
      <c r="C23" s="254"/>
      <c r="D23" s="243"/>
      <c r="E23" s="243"/>
      <c r="F23" s="243"/>
      <c r="G23" s="216">
        <v>34</v>
      </c>
      <c r="H23" s="234">
        <v>15</v>
      </c>
      <c r="I23" s="235" t="s">
        <v>74</v>
      </c>
      <c r="J23" s="236">
        <v>608799</v>
      </c>
      <c r="K23" s="236">
        <v>625965</v>
      </c>
      <c r="L23" s="236">
        <v>619824</v>
      </c>
      <c r="M23" s="237">
        <v>1.8109425278293845E-2</v>
      </c>
      <c r="N23" s="237">
        <v>-9.8104526610912623E-3</v>
      </c>
      <c r="O23" s="238">
        <v>1.133347130925523E-2</v>
      </c>
      <c r="P23" s="245"/>
      <c r="Q23" s="250"/>
      <c r="R23" s="98"/>
      <c r="S23" s="252"/>
      <c r="T23" s="252"/>
      <c r="U23" s="252"/>
      <c r="V23" s="253"/>
      <c r="W23" s="253"/>
      <c r="X23" s="245"/>
      <c r="Y23" s="216">
        <v>34</v>
      </c>
      <c r="Z23" s="234">
        <v>15</v>
      </c>
      <c r="AA23" s="235" t="s">
        <v>74</v>
      </c>
      <c r="AB23" s="236">
        <v>608799.45071026008</v>
      </c>
      <c r="AC23" s="236">
        <v>625965.01688806002</v>
      </c>
      <c r="AD23" s="236">
        <v>619824</v>
      </c>
      <c r="AE23" s="237">
        <v>1.8108671545084443E-2</v>
      </c>
      <c r="AF23" s="237">
        <v>-9.8104793756520481E-3</v>
      </c>
      <c r="AG23" s="238">
        <v>9.1065608835720936E-3</v>
      </c>
      <c r="AH23" s="216">
        <v>6</v>
      </c>
      <c r="AI23" s="234">
        <v>15</v>
      </c>
      <c r="AJ23" s="235" t="s">
        <v>70</v>
      </c>
      <c r="AK23" s="236">
        <v>13172.517660670001</v>
      </c>
      <c r="AL23" s="286">
        <v>8276.4191472599996</v>
      </c>
      <c r="AM23" s="236">
        <v>10499.4</v>
      </c>
      <c r="AN23" s="237">
        <v>-0.20293141596243924</v>
      </c>
      <c r="AO23" s="237">
        <v>0.26859210646381326</v>
      </c>
      <c r="AP23" s="238">
        <v>1.0906548773087015E-2</v>
      </c>
    </row>
    <row r="24" spans="2:42" x14ac:dyDescent="0.3">
      <c r="B24" s="255"/>
      <c r="C24" s="255"/>
      <c r="D24" s="255"/>
      <c r="E24" s="255"/>
      <c r="F24" s="255"/>
      <c r="G24" s="216">
        <v>59</v>
      </c>
      <c r="H24" s="234">
        <v>16</v>
      </c>
      <c r="I24" s="235" t="s">
        <v>69</v>
      </c>
      <c r="J24" s="236">
        <v>466559.52</v>
      </c>
      <c r="K24" s="236">
        <v>526007</v>
      </c>
      <c r="L24" s="236">
        <v>473207.52</v>
      </c>
      <c r="M24" s="237">
        <v>1.4248985852866047E-2</v>
      </c>
      <c r="N24" s="237">
        <v>-0.10037790371611022</v>
      </c>
      <c r="O24" s="238">
        <v>8.6525914634538528E-3</v>
      </c>
      <c r="P24" s="245"/>
      <c r="Q24" s="250"/>
      <c r="R24" s="251"/>
      <c r="S24" s="252"/>
      <c r="T24" s="252"/>
      <c r="U24" s="252"/>
      <c r="V24" s="253"/>
      <c r="W24" s="253"/>
      <c r="X24" s="245"/>
      <c r="Y24" s="216">
        <v>59</v>
      </c>
      <c r="Z24" s="234">
        <v>16</v>
      </c>
      <c r="AA24" s="235" t="s">
        <v>69</v>
      </c>
      <c r="AB24" s="236">
        <v>466559.51833674993</v>
      </c>
      <c r="AC24" s="236">
        <v>526007.00455916999</v>
      </c>
      <c r="AD24" s="236">
        <v>473207.52</v>
      </c>
      <c r="AE24" s="237">
        <v>1.4248989468588436E-2</v>
      </c>
      <c r="AF24" s="237">
        <v>-0.10037791151359199</v>
      </c>
      <c r="AG24" s="238">
        <v>6.9524463258024199E-3</v>
      </c>
      <c r="AH24" s="216">
        <v>59</v>
      </c>
      <c r="AI24" s="234">
        <v>16</v>
      </c>
      <c r="AJ24" s="235" t="s">
        <v>69</v>
      </c>
      <c r="AK24" s="236">
        <v>12936.27020121</v>
      </c>
      <c r="AL24" s="286">
        <v>7925.1954189899998</v>
      </c>
      <c r="AM24" s="236">
        <v>9505.27</v>
      </c>
      <c r="AN24" s="237">
        <v>-0.26522329449249438</v>
      </c>
      <c r="AO24" s="237">
        <v>0.19937357976358494</v>
      </c>
      <c r="AP24" s="238">
        <v>9.8738681121169607E-3</v>
      </c>
    </row>
    <row r="25" spans="2:42" x14ac:dyDescent="0.3">
      <c r="B25" s="251"/>
      <c r="C25" s="251"/>
      <c r="D25" s="251"/>
      <c r="E25" s="251"/>
      <c r="F25" s="251"/>
      <c r="G25" s="216">
        <v>38</v>
      </c>
      <c r="H25" s="234">
        <v>17</v>
      </c>
      <c r="I25" s="235" t="s">
        <v>71</v>
      </c>
      <c r="J25" s="236">
        <v>154810.92000000001</v>
      </c>
      <c r="K25" s="236">
        <v>207867.29</v>
      </c>
      <c r="L25" s="236">
        <v>216252.41</v>
      </c>
      <c r="M25" s="237">
        <v>0.3968808531077781</v>
      </c>
      <c r="N25" s="237">
        <v>4.0338814250188149E-2</v>
      </c>
      <c r="O25" s="238">
        <v>3.9541716427442287E-3</v>
      </c>
      <c r="P25" s="245"/>
      <c r="Q25" s="250"/>
      <c r="R25" s="251"/>
      <c r="S25" s="252"/>
      <c r="T25" s="252"/>
      <c r="U25" s="252"/>
      <c r="V25" s="253"/>
      <c r="W25" s="253"/>
      <c r="X25" s="245"/>
      <c r="Y25" s="216">
        <v>38</v>
      </c>
      <c r="Z25" s="234">
        <v>17</v>
      </c>
      <c r="AA25" s="235" t="s">
        <v>71</v>
      </c>
      <c r="AB25" s="236">
        <v>154810.92483892999</v>
      </c>
      <c r="AC25" s="236">
        <v>332251.42097188003</v>
      </c>
      <c r="AD25" s="236">
        <v>340640.31</v>
      </c>
      <c r="AE25" s="237">
        <v>1.2003635102265076</v>
      </c>
      <c r="AF25" s="237">
        <v>2.5248617458373479E-2</v>
      </c>
      <c r="AG25" s="238">
        <v>5.0047460608396441E-3</v>
      </c>
      <c r="AH25" s="216">
        <v>38</v>
      </c>
      <c r="AI25" s="234">
        <v>17</v>
      </c>
      <c r="AJ25" s="235" t="s">
        <v>71</v>
      </c>
      <c r="AK25" s="236">
        <v>4206.4246623299996</v>
      </c>
      <c r="AL25" s="286">
        <v>7076.9047134900002</v>
      </c>
      <c r="AM25" s="236">
        <v>3901.24</v>
      </c>
      <c r="AN25" s="237">
        <v>-7.255203333677529E-2</v>
      </c>
      <c r="AO25" s="237">
        <v>-0.44873639565000023</v>
      </c>
      <c r="AP25" s="238">
        <v>4.0525234142444319E-3</v>
      </c>
    </row>
    <row r="26" spans="2:42" x14ac:dyDescent="0.3">
      <c r="G26" s="216">
        <v>40</v>
      </c>
      <c r="H26" s="234">
        <v>18</v>
      </c>
      <c r="I26" s="235" t="s">
        <v>72</v>
      </c>
      <c r="J26" s="236">
        <v>84927.15</v>
      </c>
      <c r="K26" s="236">
        <v>146827.17000000001</v>
      </c>
      <c r="L26" s="236">
        <v>148083.24</v>
      </c>
      <c r="M26" s="237">
        <v>0.74365017547392087</v>
      </c>
      <c r="N26" s="237">
        <v>8.5547518214781348E-3</v>
      </c>
      <c r="O26" s="238">
        <v>2.7076995274812792E-3</v>
      </c>
      <c r="P26" s="245"/>
      <c r="Q26" s="250"/>
      <c r="R26" s="251"/>
      <c r="S26" s="252"/>
      <c r="T26" s="252"/>
      <c r="U26" s="252"/>
      <c r="V26" s="253"/>
      <c r="W26" s="253"/>
      <c r="X26" s="245"/>
      <c r="Y26" s="216">
        <v>40</v>
      </c>
      <c r="Z26" s="234">
        <v>18</v>
      </c>
      <c r="AA26" s="235" t="s">
        <v>72</v>
      </c>
      <c r="AB26" s="236">
        <v>159391.75135181</v>
      </c>
      <c r="AC26" s="236">
        <v>194471.75823499999</v>
      </c>
      <c r="AD26" s="236">
        <v>194774.99</v>
      </c>
      <c r="AE26" s="237">
        <v>0.2219891452857683</v>
      </c>
      <c r="AF26" s="237">
        <v>1.5592586180743773E-3</v>
      </c>
      <c r="AG26" s="238">
        <v>2.8616676750692865E-3</v>
      </c>
      <c r="AH26" s="216">
        <v>40</v>
      </c>
      <c r="AI26" s="234">
        <v>18</v>
      </c>
      <c r="AJ26" s="235" t="s">
        <v>72</v>
      </c>
      <c r="AK26" s="236">
        <v>-1702.95741316</v>
      </c>
      <c r="AL26" s="286">
        <v>-514.90133822999996</v>
      </c>
      <c r="AM26" s="236">
        <v>2731.63</v>
      </c>
      <c r="AN26" s="237">
        <v>-2.6040506820021996</v>
      </c>
      <c r="AO26" s="237">
        <v>-6.3051522635192985</v>
      </c>
      <c r="AP26" s="238">
        <v>2.8375579390277242E-3</v>
      </c>
    </row>
    <row r="27" spans="2:42" x14ac:dyDescent="0.3">
      <c r="G27" s="216">
        <v>62</v>
      </c>
      <c r="H27" s="234">
        <v>19</v>
      </c>
      <c r="I27" s="235" t="s">
        <v>159</v>
      </c>
      <c r="J27" s="236">
        <v>0</v>
      </c>
      <c r="K27" s="236">
        <v>32200.37</v>
      </c>
      <c r="L27" s="236">
        <v>35138.94</v>
      </c>
      <c r="M27" s="237" t="s">
        <v>230</v>
      </c>
      <c r="N27" s="237">
        <v>9.1258889261210507E-2</v>
      </c>
      <c r="O27" s="238">
        <v>6.4251492089309394E-4</v>
      </c>
      <c r="P27" s="245"/>
      <c r="Q27" s="250"/>
      <c r="R27" s="251"/>
      <c r="S27" s="252"/>
      <c r="T27" s="252"/>
      <c r="U27" s="252"/>
      <c r="V27" s="253"/>
      <c r="W27" s="253"/>
      <c r="X27" s="245"/>
      <c r="Y27" s="216">
        <v>62</v>
      </c>
      <c r="Z27" s="234">
        <v>19</v>
      </c>
      <c r="AA27" s="235" t="s">
        <v>159</v>
      </c>
      <c r="AB27" s="236">
        <v>0</v>
      </c>
      <c r="AC27" s="236">
        <v>32200.365403029999</v>
      </c>
      <c r="AD27" s="236">
        <v>35138.94</v>
      </c>
      <c r="AE27" s="237" t="s">
        <v>230</v>
      </c>
      <c r="AF27" s="237">
        <v>9.1259045050882781E-2</v>
      </c>
      <c r="AG27" s="238">
        <v>5.1626735411050041E-4</v>
      </c>
      <c r="AH27" s="216">
        <v>62</v>
      </c>
      <c r="AI27" s="234">
        <v>19</v>
      </c>
      <c r="AJ27" s="235" t="s">
        <v>159</v>
      </c>
      <c r="AK27" s="236"/>
      <c r="AL27" s="286">
        <v>468.91445700000003</v>
      </c>
      <c r="AM27" s="236">
        <v>602.12</v>
      </c>
      <c r="AN27" s="237" t="s">
        <v>230</v>
      </c>
      <c r="AO27" s="237">
        <v>0.28407216073527874</v>
      </c>
      <c r="AP27" s="238">
        <v>6.2546918369155895E-4</v>
      </c>
    </row>
    <row r="28" spans="2:42" x14ac:dyDescent="0.3">
      <c r="G28">
        <v>33</v>
      </c>
      <c r="H28" s="256">
        <v>21</v>
      </c>
      <c r="I28" s="268" t="s">
        <v>65</v>
      </c>
      <c r="J28" s="258">
        <v>711157.17</v>
      </c>
      <c r="K28" s="258"/>
      <c r="L28" s="258"/>
      <c r="M28" s="259">
        <v>-1</v>
      </c>
      <c r="N28" s="259" t="s">
        <v>230</v>
      </c>
      <c r="O28" s="260">
        <v>0</v>
      </c>
      <c r="P28" s="245"/>
      <c r="Q28" s="250"/>
      <c r="R28" s="251"/>
      <c r="S28" s="252"/>
      <c r="T28" s="252"/>
      <c r="U28" s="252"/>
      <c r="V28" s="253"/>
      <c r="W28" s="253"/>
      <c r="X28" s="245"/>
      <c r="Y28" s="216">
        <v>33</v>
      </c>
      <c r="Z28" s="256">
        <v>20</v>
      </c>
      <c r="AA28" s="257" t="s">
        <v>65</v>
      </c>
      <c r="AB28" s="258">
        <v>711157.17370699998</v>
      </c>
      <c r="AC28" s="258">
        <v>712242.03728782001</v>
      </c>
      <c r="AD28" s="258">
        <v>0</v>
      </c>
      <c r="AE28" s="259">
        <v>-1</v>
      </c>
      <c r="AF28" s="259">
        <v>-1</v>
      </c>
      <c r="AG28" s="260">
        <v>0</v>
      </c>
      <c r="AH28">
        <v>33</v>
      </c>
      <c r="AI28" s="256">
        <v>20</v>
      </c>
      <c r="AJ28" s="268" t="s">
        <v>65</v>
      </c>
      <c r="AK28" s="258">
        <v>19581.537017940002</v>
      </c>
      <c r="AL28" s="258">
        <v>10666.180086849999</v>
      </c>
      <c r="AM28" s="258"/>
      <c r="AN28" s="259">
        <v>-1</v>
      </c>
      <c r="AO28" s="259">
        <v>-1</v>
      </c>
      <c r="AP28" s="260">
        <v>0</v>
      </c>
    </row>
    <row r="29" spans="2:42" x14ac:dyDescent="0.3">
      <c r="G29">
        <v>58</v>
      </c>
      <c r="H29" s="256">
        <v>22</v>
      </c>
      <c r="I29" s="257" t="s">
        <v>76</v>
      </c>
      <c r="J29" s="258">
        <v>65055.74</v>
      </c>
      <c r="K29" s="258"/>
      <c r="L29" s="258"/>
      <c r="M29" s="259">
        <v>-1</v>
      </c>
      <c r="N29" s="259" t="s">
        <v>230</v>
      </c>
      <c r="O29" s="260">
        <v>0</v>
      </c>
      <c r="P29" s="245"/>
      <c r="Q29" s="250"/>
      <c r="R29" s="251"/>
      <c r="S29" s="252"/>
      <c r="T29" s="252"/>
      <c r="U29" s="252"/>
      <c r="V29" s="253"/>
      <c r="W29" s="253"/>
      <c r="X29" s="245"/>
      <c r="Y29">
        <v>58</v>
      </c>
      <c r="Z29" s="256">
        <v>21</v>
      </c>
      <c r="AA29" s="257" t="s">
        <v>76</v>
      </c>
      <c r="AB29" s="258">
        <v>65055.739515809997</v>
      </c>
      <c r="AC29" s="258">
        <v>68001.487610900003</v>
      </c>
      <c r="AD29" s="258">
        <v>0</v>
      </c>
      <c r="AE29" s="259">
        <v>-1</v>
      </c>
      <c r="AF29" s="259">
        <v>-1</v>
      </c>
      <c r="AG29" s="260">
        <v>0</v>
      </c>
      <c r="AH29">
        <v>58</v>
      </c>
      <c r="AI29" s="256">
        <v>21</v>
      </c>
      <c r="AJ29" s="268" t="s">
        <v>76</v>
      </c>
      <c r="AK29" s="258">
        <v>2891.6137087900001</v>
      </c>
      <c r="AL29" s="258">
        <v>1953.75370221</v>
      </c>
      <c r="AM29" s="258"/>
      <c r="AN29" s="259">
        <v>-1</v>
      </c>
      <c r="AO29" s="259">
        <v>-1</v>
      </c>
      <c r="AP29" s="260">
        <v>0</v>
      </c>
    </row>
    <row r="30" spans="2:42" x14ac:dyDescent="0.3">
      <c r="G30">
        <v>63</v>
      </c>
      <c r="H30" s="314">
        <v>23</v>
      </c>
      <c r="I30" s="315" t="s">
        <v>160</v>
      </c>
      <c r="J30" s="316">
        <v>0</v>
      </c>
      <c r="K30" s="316"/>
      <c r="L30" s="316"/>
      <c r="M30" s="317" t="s">
        <v>230</v>
      </c>
      <c r="N30" s="317" t="s">
        <v>230</v>
      </c>
      <c r="O30" s="318">
        <v>0</v>
      </c>
      <c r="P30" s="245"/>
      <c r="Q30" s="250"/>
      <c r="R30" s="251"/>
      <c r="S30" s="252"/>
      <c r="T30" s="252"/>
      <c r="U30" s="252"/>
      <c r="V30" s="253"/>
      <c r="W30" s="253"/>
      <c r="X30" s="245"/>
      <c r="Y30">
        <v>63</v>
      </c>
      <c r="Z30" s="314">
        <v>22</v>
      </c>
      <c r="AA30" s="315" t="s">
        <v>160</v>
      </c>
      <c r="AB30" s="316"/>
      <c r="AC30" s="316">
        <v>3511.0388613999999</v>
      </c>
      <c r="AD30" s="316">
        <v>0</v>
      </c>
      <c r="AE30" s="317" t="s">
        <v>230</v>
      </c>
      <c r="AF30" s="317">
        <v>-1</v>
      </c>
      <c r="AG30" s="318">
        <v>0</v>
      </c>
      <c r="AH30" s="216">
        <v>63</v>
      </c>
      <c r="AI30" s="256">
        <v>22</v>
      </c>
      <c r="AJ30" s="257" t="s">
        <v>160</v>
      </c>
      <c r="AK30" s="258"/>
      <c r="AL30" s="258">
        <v>55.20749739</v>
      </c>
      <c r="AM30" s="258"/>
      <c r="AN30" s="259" t="s">
        <v>230</v>
      </c>
      <c r="AO30" s="259">
        <v>-1</v>
      </c>
      <c r="AP30" s="260">
        <v>0</v>
      </c>
    </row>
    <row r="31" spans="2:42" ht="14.4" customHeight="1" x14ac:dyDescent="0.3">
      <c r="H31" s="349" t="s">
        <v>77</v>
      </c>
      <c r="I31" s="350"/>
      <c r="J31" s="246">
        <v>48240163.029999994</v>
      </c>
      <c r="K31" s="246">
        <v>53163175.480000012</v>
      </c>
      <c r="L31" s="246">
        <v>54689687.129999995</v>
      </c>
      <c r="M31" s="247">
        <v>0.13369615057040996</v>
      </c>
      <c r="N31" s="247">
        <v>2.8713703352318598E-2</v>
      </c>
      <c r="O31" s="247">
        <v>1</v>
      </c>
      <c r="P31" s="245"/>
      <c r="Q31" s="250"/>
      <c r="R31" s="251"/>
      <c r="S31" s="252"/>
      <c r="T31" s="252"/>
      <c r="U31" s="252"/>
      <c r="V31" s="253"/>
      <c r="W31" s="253"/>
      <c r="X31" s="245"/>
      <c r="Y31">
        <v>4</v>
      </c>
      <c r="Z31" s="256">
        <v>23</v>
      </c>
      <c r="AA31" s="257" t="s">
        <v>217</v>
      </c>
      <c r="AB31" s="258">
        <v>0</v>
      </c>
      <c r="AC31" s="258">
        <v>0</v>
      </c>
      <c r="AD31" s="258">
        <v>0</v>
      </c>
      <c r="AE31" s="259" t="s">
        <v>230</v>
      </c>
      <c r="AF31" s="259" t="s">
        <v>230</v>
      </c>
      <c r="AG31" s="260">
        <v>0</v>
      </c>
      <c r="AH31" s="216"/>
      <c r="AI31" s="349" t="s">
        <v>77</v>
      </c>
      <c r="AJ31" s="350"/>
      <c r="AK31" s="246">
        <v>1380560.8858066695</v>
      </c>
      <c r="AL31" s="246">
        <v>946581.18637933023</v>
      </c>
      <c r="AM31" s="246">
        <v>962669.33000000007</v>
      </c>
      <c r="AN31" s="247">
        <v>-0.30269694013711901</v>
      </c>
      <c r="AO31" s="247">
        <v>1.6996052586051302E-2</v>
      </c>
      <c r="AP31" s="247">
        <v>1</v>
      </c>
    </row>
    <row r="32" spans="2:42" ht="13.8" customHeight="1" x14ac:dyDescent="0.3">
      <c r="O32" s="272" t="s">
        <v>27</v>
      </c>
      <c r="P32" s="245"/>
      <c r="Q32" s="250"/>
      <c r="R32" s="251"/>
      <c r="S32" s="252"/>
      <c r="T32" s="252"/>
      <c r="U32" s="252"/>
      <c r="V32" s="253"/>
      <c r="W32" s="253"/>
      <c r="X32" s="245"/>
      <c r="Y32">
        <v>57</v>
      </c>
      <c r="Z32" s="256">
        <v>24</v>
      </c>
      <c r="AA32" s="44" t="s">
        <v>75</v>
      </c>
      <c r="AB32" s="258"/>
      <c r="AC32" s="258">
        <v>0</v>
      </c>
      <c r="AD32" s="258">
        <v>0</v>
      </c>
      <c r="AE32" s="259" t="s">
        <v>230</v>
      </c>
      <c r="AF32" s="259" t="s">
        <v>230</v>
      </c>
      <c r="AG32" s="260">
        <v>0</v>
      </c>
      <c r="AH32" s="216"/>
      <c r="AP32" s="272" t="s">
        <v>224</v>
      </c>
    </row>
    <row r="33" spans="9:42" ht="14.4" customHeight="1" x14ac:dyDescent="0.3">
      <c r="O33" s="271" t="s">
        <v>227</v>
      </c>
      <c r="P33" s="261"/>
      <c r="Q33" s="250"/>
      <c r="R33" s="251"/>
      <c r="S33" s="252"/>
      <c r="T33" s="252"/>
      <c r="U33" s="252"/>
      <c r="V33" s="253"/>
      <c r="W33" s="253"/>
      <c r="X33" s="245"/>
      <c r="Y33" s="216"/>
      <c r="Z33" s="349" t="s">
        <v>77</v>
      </c>
      <c r="AA33" s="350"/>
      <c r="AB33" s="246">
        <v>59065350.614574753</v>
      </c>
      <c r="AC33" s="246">
        <v>66825470.050755002</v>
      </c>
      <c r="AD33" s="246">
        <v>68063455.339999989</v>
      </c>
      <c r="AE33" s="247">
        <v>0.1523415104083865</v>
      </c>
      <c r="AF33" s="247">
        <f>+(AD33/AC33)-1</f>
        <v>1.8525650299275442E-2</v>
      </c>
      <c r="AG33" s="247">
        <v>1</v>
      </c>
      <c r="AH33" s="216"/>
      <c r="AP33" s="274" t="s">
        <v>43</v>
      </c>
    </row>
    <row r="34" spans="9:42" ht="14.4" customHeight="1" x14ac:dyDescent="0.3">
      <c r="O34" s="248"/>
      <c r="P34" s="262"/>
      <c r="Q34" s="250"/>
      <c r="R34" s="251"/>
      <c r="S34" s="252"/>
      <c r="T34" s="252"/>
      <c r="U34" s="252"/>
      <c r="V34" s="253"/>
      <c r="W34" s="253"/>
      <c r="X34" s="245"/>
      <c r="Y34" s="216"/>
      <c r="Z34" s="216"/>
      <c r="AA34" s="216"/>
      <c r="AB34" s="216"/>
      <c r="AC34" s="216"/>
      <c r="AD34" s="216"/>
      <c r="AE34" s="216"/>
      <c r="AF34" s="216"/>
      <c r="AG34" s="272" t="s">
        <v>224</v>
      </c>
      <c r="AH34" s="263"/>
      <c r="AP34" s="271" t="s">
        <v>233</v>
      </c>
    </row>
    <row r="35" spans="9:42" ht="14.4" customHeight="1" x14ac:dyDescent="0.3">
      <c r="O35" s="248"/>
      <c r="P35" s="263"/>
      <c r="Y35" s="263"/>
      <c r="Z35" s="216"/>
      <c r="AA35" s="216"/>
      <c r="AB35" s="216"/>
      <c r="AC35" s="216"/>
      <c r="AD35" s="216"/>
      <c r="AE35" s="216"/>
      <c r="AF35" s="216"/>
      <c r="AG35" s="274" t="s">
        <v>27</v>
      </c>
      <c r="AH35" s="263"/>
      <c r="AP35" s="271" t="s">
        <v>234</v>
      </c>
    </row>
    <row r="36" spans="9:42" ht="14.4" customHeight="1" x14ac:dyDescent="0.3">
      <c r="I36" s="269" t="s">
        <v>228</v>
      </c>
      <c r="P36" s="263"/>
      <c r="Y36" s="263"/>
      <c r="Z36" s="216"/>
      <c r="AA36" s="216"/>
      <c r="AB36" s="216"/>
      <c r="AC36" s="216"/>
      <c r="AD36" s="216"/>
      <c r="AE36" s="216"/>
      <c r="AF36" s="216"/>
      <c r="AG36" s="271" t="s">
        <v>233</v>
      </c>
      <c r="AP36" s="271" t="s">
        <v>235</v>
      </c>
    </row>
    <row r="37" spans="9:42" ht="14.4" customHeight="1" x14ac:dyDescent="0.3">
      <c r="I37" s="304" t="s">
        <v>242</v>
      </c>
      <c r="P37" s="263"/>
      <c r="Y37" s="263"/>
      <c r="Z37" s="216"/>
      <c r="AA37" s="216"/>
      <c r="AB37" s="216"/>
      <c r="AC37" s="216"/>
      <c r="AD37" s="216"/>
      <c r="AE37" s="216"/>
      <c r="AF37" s="216"/>
      <c r="AG37" s="271" t="s">
        <v>234</v>
      </c>
    </row>
    <row r="38" spans="9:42" ht="14.4" customHeight="1" x14ac:dyDescent="0.3">
      <c r="Q38" s="216"/>
      <c r="R38" s="216"/>
      <c r="S38" s="216"/>
      <c r="T38" s="216"/>
      <c r="U38" s="216"/>
      <c r="V38" s="216"/>
      <c r="W38" s="216"/>
      <c r="X38" s="264"/>
      <c r="AG38" s="271" t="s">
        <v>235</v>
      </c>
    </row>
    <row r="39" spans="9:42" ht="14.4" customHeight="1" x14ac:dyDescent="0.3">
      <c r="Q39" s="216"/>
      <c r="R39" s="216"/>
      <c r="S39" s="216"/>
      <c r="T39" s="216"/>
      <c r="U39" s="216"/>
      <c r="V39" s="216"/>
      <c r="W39" s="216"/>
      <c r="X39" s="264"/>
      <c r="AJ39" s="269" t="s">
        <v>228</v>
      </c>
    </row>
    <row r="40" spans="9:42" ht="14.4" customHeight="1" x14ac:dyDescent="0.3">
      <c r="AA40" s="269" t="s">
        <v>228</v>
      </c>
    </row>
    <row r="41" spans="9:42" ht="14.4" customHeight="1" x14ac:dyDescent="0.3">
      <c r="AA41" s="304" t="s">
        <v>242</v>
      </c>
    </row>
  </sheetData>
  <mergeCells count="12">
    <mergeCell ref="Z33:AA33"/>
    <mergeCell ref="H6:O6"/>
    <mergeCell ref="H8:I8"/>
    <mergeCell ref="H31:I31"/>
    <mergeCell ref="AI6:AP6"/>
    <mergeCell ref="AI8:AJ8"/>
    <mergeCell ref="AI31:AJ31"/>
    <mergeCell ref="Q6:X6"/>
    <mergeCell ref="Q8:R8"/>
    <mergeCell ref="Q18:R18"/>
    <mergeCell ref="Z6:AG6"/>
    <mergeCell ref="Z8:AA8"/>
  </mergeCells>
  <conditionalFormatting sqref="V17:W17 M9:N27">
    <cfRule type="cellIs" dxfId="9" priority="4" operator="lessThan">
      <formula>0</formula>
    </cfRule>
  </conditionalFormatting>
  <conditionalFormatting sqref="AN9:AO27">
    <cfRule type="cellIs" dxfId="8" priority="3" operator="lessThan">
      <formula>0</formula>
    </cfRule>
  </conditionalFormatting>
  <conditionalFormatting sqref="V21:W30 V9:W16">
    <cfRule type="cellIs" dxfId="7" priority="2" operator="lessThan">
      <formula>0</formula>
    </cfRule>
  </conditionalFormatting>
  <conditionalFormatting sqref="AE9:AF27">
    <cfRule type="cellIs" dxfId="6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W41"/>
  <sheetViews>
    <sheetView showGridLines="0" tabSelected="1" zoomScale="85" zoomScaleNormal="85" workbookViewId="0">
      <pane ySplit="8" topLeftCell="A15" activePane="bottomLeft" state="frozen"/>
      <selection pane="bottomLeft" activeCell="I8" sqref="I8:K8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58.21875" customWidth="1"/>
    <col min="4" max="5" width="12.21875" customWidth="1"/>
    <col min="6" max="6" width="11.5546875" customWidth="1"/>
    <col min="7" max="7" width="4.109375" customWidth="1"/>
    <col min="8" max="8" width="29.21875" customWidth="1"/>
    <col min="9" max="9" width="9.109375" bestFit="1" customWidth="1"/>
    <col min="10" max="11" width="8.33203125" bestFit="1" customWidth="1"/>
    <col min="12" max="12" width="11.77734375" customWidth="1"/>
    <col min="13" max="13" width="14.109375" customWidth="1"/>
    <col min="14" max="14" width="9.77734375" customWidth="1"/>
    <col min="15" max="15" width="7" bestFit="1" customWidth="1"/>
    <col min="16" max="16" width="29.21875" bestFit="1" customWidth="1"/>
    <col min="17" max="19" width="9.77734375" customWidth="1"/>
    <col min="20" max="20" width="11.77734375" bestFit="1" customWidth="1"/>
    <col min="21" max="21" width="14.109375" bestFit="1" customWidth="1"/>
    <col min="22" max="22" width="9.77734375" customWidth="1"/>
    <col min="23" max="49" width="0" hidden="1" customWidth="1"/>
    <col min="50" max="16384" width="9.77734375" hidden="1"/>
  </cols>
  <sheetData>
    <row r="2" spans="2:22" ht="14.4" customHeight="1" x14ac:dyDescent="0.3">
      <c r="B2" s="22"/>
      <c r="C2" s="23" t="s">
        <v>2</v>
      </c>
    </row>
    <row r="3" spans="2:22" ht="15.6" x14ac:dyDescent="0.3">
      <c r="B3" s="22"/>
      <c r="C3" s="23" t="s">
        <v>1</v>
      </c>
      <c r="D3" s="3"/>
      <c r="E3" s="3"/>
    </row>
    <row r="4" spans="2:22" ht="16.2" thickBot="1" x14ac:dyDescent="0.35">
      <c r="B4" s="24"/>
      <c r="C4" s="25" t="s">
        <v>3</v>
      </c>
      <c r="D4" s="20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2:22" ht="15" thickTop="1" x14ac:dyDescent="0.3">
      <c r="B5" s="1"/>
      <c r="C5" s="1"/>
      <c r="D5" s="3"/>
      <c r="E5" s="3"/>
    </row>
    <row r="6" spans="2:22" ht="14.4" customHeight="1" x14ac:dyDescent="0.3">
      <c r="B6" s="1"/>
      <c r="C6" s="38" t="s">
        <v>118</v>
      </c>
      <c r="D6" s="3"/>
      <c r="E6" s="3"/>
      <c r="G6" s="324" t="s">
        <v>119</v>
      </c>
      <c r="H6" s="326"/>
      <c r="I6" s="326"/>
      <c r="J6" s="326"/>
      <c r="K6" s="326"/>
      <c r="L6" s="326"/>
      <c r="M6" s="325"/>
      <c r="O6" s="324" t="s">
        <v>184</v>
      </c>
      <c r="P6" s="326"/>
      <c r="Q6" s="326"/>
      <c r="R6" s="326"/>
      <c r="S6" s="326"/>
      <c r="T6" s="326"/>
      <c r="U6" s="325"/>
    </row>
    <row r="8" spans="2:22" x14ac:dyDescent="0.3">
      <c r="C8" s="4" t="s">
        <v>29</v>
      </c>
      <c r="D8" s="95">
        <v>42886</v>
      </c>
      <c r="E8" s="95">
        <v>43251</v>
      </c>
      <c r="G8" s="327" t="s">
        <v>39</v>
      </c>
      <c r="H8" s="328"/>
      <c r="I8" s="21">
        <v>42885</v>
      </c>
      <c r="J8" s="21">
        <v>43220</v>
      </c>
      <c r="K8" s="21">
        <v>43250</v>
      </c>
      <c r="L8" s="21" t="s">
        <v>40</v>
      </c>
      <c r="M8" s="21" t="s">
        <v>41</v>
      </c>
      <c r="O8" s="327" t="s">
        <v>39</v>
      </c>
      <c r="P8" s="328"/>
      <c r="Q8" s="21">
        <v>42885</v>
      </c>
      <c r="R8" s="21">
        <v>43220</v>
      </c>
      <c r="S8" s="21">
        <v>43250</v>
      </c>
      <c r="T8" s="21" t="s">
        <v>40</v>
      </c>
      <c r="U8" s="21" t="s">
        <v>41</v>
      </c>
    </row>
    <row r="9" spans="2:22" x14ac:dyDescent="0.3">
      <c r="C9" s="17" t="s">
        <v>117</v>
      </c>
      <c r="D9" s="102">
        <v>0.28206219380389008</v>
      </c>
      <c r="E9" s="102">
        <v>0.27018866024638077</v>
      </c>
      <c r="F9">
        <v>25</v>
      </c>
      <c r="G9" s="61">
        <v>1</v>
      </c>
      <c r="H9" s="62" t="s">
        <v>66</v>
      </c>
      <c r="I9" s="103">
        <v>0.58732767032433175</v>
      </c>
      <c r="J9" s="103">
        <v>0.59703195398356312</v>
      </c>
      <c r="K9" s="103">
        <v>0.52742442268370904</v>
      </c>
      <c r="L9" s="105">
        <v>-0.10199289198743722</v>
      </c>
      <c r="M9" s="105">
        <v>-0.1165892894599917</v>
      </c>
      <c r="N9">
        <v>24</v>
      </c>
      <c r="O9" s="61">
        <v>1</v>
      </c>
      <c r="P9" s="62" t="s">
        <v>78</v>
      </c>
      <c r="Q9" s="280">
        <v>17.655025789324604</v>
      </c>
      <c r="R9" s="280">
        <v>13.838784395381252</v>
      </c>
      <c r="S9" s="280">
        <v>13.891075127094709</v>
      </c>
      <c r="T9" s="105">
        <v>-0.21319428853543954</v>
      </c>
      <c r="U9" s="105">
        <v>3.7785639417078354E-3</v>
      </c>
      <c r="V9" s="151"/>
    </row>
    <row r="10" spans="2:22" x14ac:dyDescent="0.3">
      <c r="C10" s="17" t="s">
        <v>185</v>
      </c>
      <c r="D10" s="144">
        <v>3.2853640764256582</v>
      </c>
      <c r="E10" s="144">
        <v>3.3782389768285901</v>
      </c>
      <c r="F10">
        <v>16</v>
      </c>
      <c r="G10" s="61">
        <v>2</v>
      </c>
      <c r="H10" s="62" t="s">
        <v>57</v>
      </c>
      <c r="I10" s="103">
        <v>0.71701678261371615</v>
      </c>
      <c r="J10" s="103">
        <v>0.54975603188023503</v>
      </c>
      <c r="K10" s="103">
        <v>0.51325487076158316</v>
      </c>
      <c r="L10" s="105">
        <v>-0.28418011515625452</v>
      </c>
      <c r="M10" s="105">
        <v>-6.6395198964553925E-2</v>
      </c>
      <c r="N10">
        <v>42</v>
      </c>
      <c r="O10" s="61">
        <v>2</v>
      </c>
      <c r="P10" s="62" t="s">
        <v>59</v>
      </c>
      <c r="Q10" s="280">
        <v>5.7867231822798235</v>
      </c>
      <c r="R10" s="280">
        <v>5.9314635504918849</v>
      </c>
      <c r="S10" s="280">
        <v>5.5903429828289513</v>
      </c>
      <c r="T10" s="105">
        <v>-3.3936338971981672E-2</v>
      </c>
      <c r="U10" s="105">
        <v>-5.7510353854344332E-2</v>
      </c>
      <c r="V10" s="151"/>
    </row>
    <row r="11" spans="2:22" x14ac:dyDescent="0.3">
      <c r="B11" s="10"/>
      <c r="C11" s="100" t="s">
        <v>116</v>
      </c>
      <c r="D11" s="1"/>
      <c r="E11" s="1"/>
      <c r="F11">
        <v>3</v>
      </c>
      <c r="G11" s="61">
        <v>3</v>
      </c>
      <c r="H11" s="62" t="s">
        <v>63</v>
      </c>
      <c r="I11" s="103">
        <v>0.35323429457833289</v>
      </c>
      <c r="J11" s="103">
        <v>0.45603778291193153</v>
      </c>
      <c r="K11" s="103">
        <v>0.43488340894754018</v>
      </c>
      <c r="L11" s="105">
        <v>0.23114718933696543</v>
      </c>
      <c r="M11" s="105">
        <v>-4.6387327447551918E-2</v>
      </c>
      <c r="N11">
        <v>3</v>
      </c>
      <c r="O11" s="61">
        <v>3</v>
      </c>
      <c r="P11" s="62" t="s">
        <v>63</v>
      </c>
      <c r="Q11" s="280">
        <v>4.4524998882981102</v>
      </c>
      <c r="R11" s="280">
        <v>5.4854353124475539</v>
      </c>
      <c r="S11" s="280">
        <v>5.5699945570468037</v>
      </c>
      <c r="T11" s="105">
        <v>0.2509814029834454</v>
      </c>
      <c r="U11" s="105">
        <v>1.5415229563890298E-2</v>
      </c>
      <c r="V11" s="151"/>
    </row>
    <row r="12" spans="2:22" x14ac:dyDescent="0.3">
      <c r="B12" s="10"/>
      <c r="C12" s="13"/>
      <c r="D12" s="12"/>
      <c r="E12" s="12"/>
      <c r="F12">
        <v>24</v>
      </c>
      <c r="G12" s="61">
        <v>4</v>
      </c>
      <c r="H12" s="62" t="s">
        <v>78</v>
      </c>
      <c r="I12" s="103">
        <v>0.61369190560002651</v>
      </c>
      <c r="J12" s="103">
        <v>0.44977892768545513</v>
      </c>
      <c r="K12" s="103">
        <v>0.42124802508672832</v>
      </c>
      <c r="L12" s="105">
        <v>-0.31358386636229063</v>
      </c>
      <c r="M12" s="105">
        <v>-6.343316870255733E-2</v>
      </c>
      <c r="N12">
        <v>31</v>
      </c>
      <c r="O12" s="61">
        <v>4</v>
      </c>
      <c r="P12" s="62" t="s">
        <v>58</v>
      </c>
      <c r="Q12" s="280">
        <v>3.8060415782105981</v>
      </c>
      <c r="R12" s="280">
        <v>4.1358417923784305</v>
      </c>
      <c r="S12" s="280">
        <v>4.1462409036534913</v>
      </c>
      <c r="T12" s="105">
        <v>8.9384027591952186E-2</v>
      </c>
      <c r="U12" s="105">
        <v>2.5143880731184343E-3</v>
      </c>
      <c r="V12" s="151"/>
    </row>
    <row r="13" spans="2:22" x14ac:dyDescent="0.3">
      <c r="B13" s="10"/>
      <c r="C13" s="13"/>
      <c r="D13" s="12"/>
      <c r="E13" s="12"/>
      <c r="F13">
        <v>31</v>
      </c>
      <c r="G13" s="61">
        <v>5</v>
      </c>
      <c r="H13" s="62" t="s">
        <v>58</v>
      </c>
      <c r="I13" s="103">
        <v>0.44449135965413156</v>
      </c>
      <c r="J13" s="103">
        <v>0.44394972101140295</v>
      </c>
      <c r="K13" s="103">
        <v>0.40660505395921209</v>
      </c>
      <c r="L13" s="105">
        <v>-8.5235190453194942E-2</v>
      </c>
      <c r="M13" s="105">
        <v>-8.4119136210092704E-2</v>
      </c>
      <c r="N13">
        <v>12</v>
      </c>
      <c r="O13" s="61">
        <v>5</v>
      </c>
      <c r="P13" s="62" t="s">
        <v>73</v>
      </c>
      <c r="Q13" s="280">
        <v>3.33826987323501</v>
      </c>
      <c r="R13" s="280">
        <v>3.8948638496659571</v>
      </c>
      <c r="S13" s="280">
        <v>4.0404152269804792</v>
      </c>
      <c r="T13" s="105">
        <v>0.2103321122642019</v>
      </c>
      <c r="U13" s="105">
        <v>3.737008094057126E-2</v>
      </c>
      <c r="V13" s="151"/>
    </row>
    <row r="14" spans="2:22" x14ac:dyDescent="0.3">
      <c r="B14" s="10"/>
      <c r="C14" s="13"/>
      <c r="D14" s="12"/>
      <c r="E14" s="12"/>
      <c r="F14">
        <v>20</v>
      </c>
      <c r="G14" s="61">
        <v>6</v>
      </c>
      <c r="H14" s="62" t="s">
        <v>60</v>
      </c>
      <c r="I14" s="103">
        <v>0.35944912181168576</v>
      </c>
      <c r="J14" s="103">
        <v>0.42933141789231466</v>
      </c>
      <c r="K14" s="103">
        <v>0.35981264271142432</v>
      </c>
      <c r="L14" s="105">
        <v>1.0113278282788407E-3</v>
      </c>
      <c r="M14" s="105">
        <v>-0.16192333540874737</v>
      </c>
      <c r="N14">
        <v>23</v>
      </c>
      <c r="O14" s="61">
        <v>6</v>
      </c>
      <c r="P14" s="62" t="s">
        <v>216</v>
      </c>
      <c r="Q14" s="280">
        <v>4.1436594738397874</v>
      </c>
      <c r="R14" s="280">
        <v>3.353412462908012</v>
      </c>
      <c r="S14" s="280">
        <v>3.4376204238921</v>
      </c>
      <c r="T14" s="105">
        <v>-0.17039022014360294</v>
      </c>
      <c r="U14" s="105">
        <v>2.5111125432826897E-2</v>
      </c>
      <c r="V14" s="151"/>
    </row>
    <row r="15" spans="2:22" x14ac:dyDescent="0.3">
      <c r="B15" s="10"/>
      <c r="C15" s="13"/>
      <c r="D15" s="12"/>
      <c r="E15" s="12"/>
      <c r="F15">
        <v>59</v>
      </c>
      <c r="G15" s="61">
        <v>7</v>
      </c>
      <c r="H15" s="62" t="s">
        <v>69</v>
      </c>
      <c r="I15" s="103">
        <v>0.31127661765811543</v>
      </c>
      <c r="J15" s="103">
        <v>0.32587460040950078</v>
      </c>
      <c r="K15" s="103">
        <v>0.33887494163028231</v>
      </c>
      <c r="L15" s="105">
        <v>8.8661731741376704E-2</v>
      </c>
      <c r="M15" s="105">
        <v>3.9893692863589347E-2</v>
      </c>
      <c r="N15">
        <v>34</v>
      </c>
      <c r="O15" s="61">
        <v>7</v>
      </c>
      <c r="P15" s="62" t="s">
        <v>74</v>
      </c>
      <c r="Q15" s="280">
        <v>3.1488736532810968</v>
      </c>
      <c r="R15" s="280">
        <v>3.1040000000000001</v>
      </c>
      <c r="S15" s="280">
        <v>3.0929912963811268</v>
      </c>
      <c r="T15" s="105">
        <v>-1.7746776483629656E-2</v>
      </c>
      <c r="U15" s="105">
        <v>-3.5466184339153495E-3</v>
      </c>
      <c r="V15" s="151"/>
    </row>
    <row r="16" spans="2:22" x14ac:dyDescent="0.3">
      <c r="B16" s="10"/>
      <c r="C16" s="13"/>
      <c r="D16" s="12"/>
      <c r="E16" s="12"/>
      <c r="F16">
        <v>22</v>
      </c>
      <c r="G16" s="61">
        <v>8</v>
      </c>
      <c r="H16" s="62" t="s">
        <v>62</v>
      </c>
      <c r="I16" s="103">
        <v>0.32264216187391415</v>
      </c>
      <c r="J16" s="103">
        <v>0.39904684979421234</v>
      </c>
      <c r="K16" s="103">
        <v>0.33410542053643932</v>
      </c>
      <c r="L16" s="105">
        <v>3.5529326347016443E-2</v>
      </c>
      <c r="M16" s="105">
        <v>-0.16274136555961582</v>
      </c>
      <c r="N16">
        <v>16</v>
      </c>
      <c r="O16" s="61">
        <v>8</v>
      </c>
      <c r="P16" s="62" t="s">
        <v>57</v>
      </c>
      <c r="Q16" s="280">
        <v>2.8758817468494886</v>
      </c>
      <c r="R16" s="280">
        <v>2.9932142857142856</v>
      </c>
      <c r="S16" s="280">
        <v>2.9799569497865135</v>
      </c>
      <c r="T16" s="105">
        <v>3.6188971626193833E-2</v>
      </c>
      <c r="U16" s="105">
        <v>-4.4291302467202032E-3</v>
      </c>
      <c r="V16" s="151"/>
    </row>
    <row r="17" spans="2:22" x14ac:dyDescent="0.3">
      <c r="B17" s="10"/>
      <c r="C17" s="13"/>
      <c r="D17" s="12"/>
      <c r="E17" s="12"/>
      <c r="F17">
        <v>39</v>
      </c>
      <c r="G17" s="61">
        <v>9</v>
      </c>
      <c r="H17" s="62" t="s">
        <v>64</v>
      </c>
      <c r="I17" s="103">
        <v>0.1937391345350048</v>
      </c>
      <c r="J17" s="103">
        <v>0.2491598805345494</v>
      </c>
      <c r="K17" s="103">
        <v>0.25084848288753925</v>
      </c>
      <c r="L17" s="105">
        <v>0.29477445787916401</v>
      </c>
      <c r="M17" s="105">
        <v>6.777183988718738E-3</v>
      </c>
      <c r="N17">
        <v>25</v>
      </c>
      <c r="O17" s="61">
        <v>9</v>
      </c>
      <c r="P17" s="62" t="s">
        <v>66</v>
      </c>
      <c r="Q17" s="280">
        <v>3.1541546551677122</v>
      </c>
      <c r="R17" s="280">
        <v>2.9535622481167034</v>
      </c>
      <c r="S17" s="280">
        <v>2.8781387317004281</v>
      </c>
      <c r="T17" s="105">
        <v>-8.7508684146182958E-2</v>
      </c>
      <c r="U17" s="105">
        <v>-2.5536457362416498E-2</v>
      </c>
      <c r="V17" s="151"/>
    </row>
    <row r="18" spans="2:22" x14ac:dyDescent="0.3">
      <c r="B18" s="10"/>
      <c r="C18" s="14"/>
      <c r="D18" s="12"/>
      <c r="E18" s="12"/>
      <c r="F18">
        <v>42</v>
      </c>
      <c r="G18" s="61">
        <v>10</v>
      </c>
      <c r="H18" s="62" t="s">
        <v>59</v>
      </c>
      <c r="I18" s="103">
        <v>0.25530264091359123</v>
      </c>
      <c r="J18" s="103">
        <v>0.24680717721095302</v>
      </c>
      <c r="K18" s="103">
        <v>0.22525632083782465</v>
      </c>
      <c r="L18" s="105">
        <v>-0.11768902964829075</v>
      </c>
      <c r="M18" s="105">
        <v>-8.7318596714504149E-2</v>
      </c>
      <c r="N18">
        <v>59</v>
      </c>
      <c r="O18" s="61">
        <v>10</v>
      </c>
      <c r="P18" s="62" t="s">
        <v>69</v>
      </c>
      <c r="Q18" s="280">
        <v>2.5567673399174593</v>
      </c>
      <c r="R18" s="280">
        <v>2.9316807790735617</v>
      </c>
      <c r="S18" s="280">
        <v>2.9203757503365759</v>
      </c>
      <c r="T18" s="105">
        <v>0.14221411731223665</v>
      </c>
      <c r="U18" s="105">
        <v>-3.8561595169847029E-3</v>
      </c>
      <c r="V18" s="151"/>
    </row>
    <row r="19" spans="2:22" x14ac:dyDescent="0.3">
      <c r="B19" s="10"/>
      <c r="C19" s="13"/>
      <c r="D19" s="12"/>
      <c r="E19" s="12"/>
      <c r="F19">
        <v>21</v>
      </c>
      <c r="G19" s="61">
        <v>11</v>
      </c>
      <c r="H19" s="62" t="s">
        <v>61</v>
      </c>
      <c r="I19" s="103">
        <v>0.16190594056072771</v>
      </c>
      <c r="J19" s="103">
        <v>0.23569498823808255</v>
      </c>
      <c r="K19" s="103">
        <v>0.19135990753437593</v>
      </c>
      <c r="L19" s="105">
        <v>0.18192023635229493</v>
      </c>
      <c r="M19" s="105">
        <v>-0.18810362084968235</v>
      </c>
      <c r="N19">
        <v>7</v>
      </c>
      <c r="O19" s="61">
        <v>11</v>
      </c>
      <c r="P19" s="62" t="s">
        <v>68</v>
      </c>
      <c r="Q19" s="280">
        <v>2.5364829449441957</v>
      </c>
      <c r="R19" s="280">
        <v>2.9037594243811751</v>
      </c>
      <c r="S19" s="280">
        <v>3.0679759748307749</v>
      </c>
      <c r="T19" s="105">
        <v>0.20953936668329232</v>
      </c>
      <c r="U19" s="105">
        <v>5.6553083933458481E-2</v>
      </c>
      <c r="V19" s="151"/>
    </row>
    <row r="20" spans="2:22" x14ac:dyDescent="0.3">
      <c r="B20" s="10"/>
      <c r="C20" s="14"/>
      <c r="D20" s="12"/>
      <c r="E20" s="12"/>
      <c r="F20">
        <v>23</v>
      </c>
      <c r="G20" s="61">
        <v>12</v>
      </c>
      <c r="H20" s="62" t="s">
        <v>216</v>
      </c>
      <c r="I20" s="103">
        <v>0.24036849317681996</v>
      </c>
      <c r="J20" s="103">
        <v>0.19061665735032429</v>
      </c>
      <c r="K20" s="103">
        <v>0.16722109569271271</v>
      </c>
      <c r="L20" s="105">
        <v>-0.30431358335428149</v>
      </c>
      <c r="M20" s="105">
        <v>-0.12273618676784426</v>
      </c>
      <c r="N20">
        <v>22</v>
      </c>
      <c r="O20" s="61">
        <v>12</v>
      </c>
      <c r="P20" s="62" t="s">
        <v>62</v>
      </c>
      <c r="Q20" s="280">
        <v>2.8102777113578141</v>
      </c>
      <c r="R20" s="280">
        <v>2.898333439386696</v>
      </c>
      <c r="S20" s="280">
        <v>2.8450486495543732</v>
      </c>
      <c r="T20" s="105">
        <v>1.2372776560847232E-2</v>
      </c>
      <c r="U20" s="105">
        <v>-1.8384630666786972E-2</v>
      </c>
      <c r="V20" s="151"/>
    </row>
    <row r="21" spans="2:22" x14ac:dyDescent="0.3">
      <c r="B21" s="10"/>
      <c r="C21" s="11"/>
      <c r="D21" s="12"/>
      <c r="E21" s="12"/>
      <c r="F21">
        <v>6</v>
      </c>
      <c r="G21" s="61">
        <v>13</v>
      </c>
      <c r="H21" s="62" t="s">
        <v>70</v>
      </c>
      <c r="I21" s="103">
        <v>0.11656840917049438</v>
      </c>
      <c r="J21" s="103">
        <v>0.15607921794067336</v>
      </c>
      <c r="K21" s="103">
        <v>0.16096089398036995</v>
      </c>
      <c r="L21" s="105">
        <v>0.38082774849356116</v>
      </c>
      <c r="M21" s="105">
        <v>3.1276912481404961E-2</v>
      </c>
      <c r="N21">
        <v>6</v>
      </c>
      <c r="O21" s="61">
        <v>13</v>
      </c>
      <c r="P21" s="62" t="s">
        <v>70</v>
      </c>
      <c r="Q21" s="280">
        <v>2.6286638402544953</v>
      </c>
      <c r="R21" s="280">
        <v>2.8961064239641852</v>
      </c>
      <c r="S21" s="280">
        <v>2.9286808031728682</v>
      </c>
      <c r="T21" s="105">
        <v>0.11413287554080198</v>
      </c>
      <c r="U21" s="105">
        <v>1.124764578371229E-2</v>
      </c>
      <c r="V21" s="151"/>
    </row>
    <row r="22" spans="2:22" x14ac:dyDescent="0.3">
      <c r="B22" s="10"/>
      <c r="C22" s="11"/>
      <c r="D22" s="12"/>
      <c r="E22" s="12"/>
      <c r="F22">
        <v>12</v>
      </c>
      <c r="G22" s="61">
        <v>14</v>
      </c>
      <c r="H22" s="62" t="s">
        <v>73</v>
      </c>
      <c r="I22" s="103">
        <v>0.15832611857637424</v>
      </c>
      <c r="J22" s="103">
        <v>0.1180858494216952</v>
      </c>
      <c r="K22" s="103">
        <v>0.15358913145327713</v>
      </c>
      <c r="L22" s="105">
        <v>-2.9919176732751462E-2</v>
      </c>
      <c r="M22" s="105">
        <v>0.30065653256044689</v>
      </c>
      <c r="N22">
        <v>39</v>
      </c>
      <c r="O22" s="61">
        <v>14</v>
      </c>
      <c r="P22" s="62" t="s">
        <v>64</v>
      </c>
      <c r="Q22" s="280">
        <v>2.704609345522889</v>
      </c>
      <c r="R22" s="280">
        <v>2.8538386019068462</v>
      </c>
      <c r="S22" s="280">
        <v>2.8819781655166699</v>
      </c>
      <c r="T22" s="105">
        <v>6.5580199331704003E-2</v>
      </c>
      <c r="U22" s="105">
        <v>9.8602505380023242E-3</v>
      </c>
      <c r="V22" s="151"/>
    </row>
    <row r="23" spans="2:22" x14ac:dyDescent="0.3">
      <c r="B23" s="10"/>
      <c r="C23" s="15"/>
      <c r="D23" s="15"/>
      <c r="E23" s="15"/>
      <c r="F23">
        <v>34</v>
      </c>
      <c r="G23" s="61">
        <v>15</v>
      </c>
      <c r="H23" s="62" t="s">
        <v>74</v>
      </c>
      <c r="I23" s="103">
        <v>0.15253387759312198</v>
      </c>
      <c r="J23" s="103">
        <v>0.16089047763127273</v>
      </c>
      <c r="K23" s="103">
        <v>0.15086706950361761</v>
      </c>
      <c r="L23" s="105">
        <v>-1.0927461596108579E-2</v>
      </c>
      <c r="M23" s="105">
        <v>-6.229957344415793E-2</v>
      </c>
      <c r="N23">
        <v>60</v>
      </c>
      <c r="O23" s="61">
        <v>15</v>
      </c>
      <c r="P23" s="62" t="s">
        <v>81</v>
      </c>
      <c r="Q23" s="280">
        <v>1.7056790406355025</v>
      </c>
      <c r="R23" s="280">
        <v>2.4315571172216672</v>
      </c>
      <c r="S23" s="280">
        <v>2.4856929689950742</v>
      </c>
      <c r="T23" s="105">
        <v>0.45730404711366668</v>
      </c>
      <c r="U23" s="105">
        <v>2.2263861864476153E-2</v>
      </c>
      <c r="V23" s="151"/>
    </row>
    <row r="24" spans="2:22" x14ac:dyDescent="0.3">
      <c r="B24" s="15"/>
      <c r="C24" s="16"/>
      <c r="D24" s="16"/>
      <c r="E24" s="16"/>
      <c r="F24">
        <v>7</v>
      </c>
      <c r="G24" s="61">
        <v>16</v>
      </c>
      <c r="H24" s="62" t="s">
        <v>68</v>
      </c>
      <c r="I24" s="103">
        <v>0.17062509517139923</v>
      </c>
      <c r="J24" s="103">
        <v>0.11994169898408558</v>
      </c>
      <c r="K24" s="103">
        <v>0.13891546811137667</v>
      </c>
      <c r="L24" s="105">
        <v>-0.18584386445715428</v>
      </c>
      <c r="M24" s="105">
        <v>0.1581915988184277</v>
      </c>
      <c r="N24">
        <v>20</v>
      </c>
      <c r="O24" s="61">
        <v>16</v>
      </c>
      <c r="P24" s="62" t="s">
        <v>60</v>
      </c>
      <c r="Q24" s="280">
        <v>3.1340657313330751</v>
      </c>
      <c r="R24" s="280">
        <v>2.3658648117565901</v>
      </c>
      <c r="S24" s="280">
        <v>2.4074534785831858</v>
      </c>
      <c r="T24" s="105">
        <v>-0.23184333547491509</v>
      </c>
      <c r="U24" s="105">
        <v>1.757863197420706E-2</v>
      </c>
      <c r="V24" s="151"/>
    </row>
    <row r="25" spans="2:22" x14ac:dyDescent="0.3">
      <c r="B25" s="16"/>
      <c r="D25" s="1"/>
      <c r="E25" s="1"/>
      <c r="F25">
        <v>40</v>
      </c>
      <c r="G25" s="61">
        <v>17</v>
      </c>
      <c r="H25" s="62" t="s">
        <v>72</v>
      </c>
      <c r="I25" s="103">
        <v>6.2282866090454192E-2</v>
      </c>
      <c r="J25" s="103">
        <v>7.802677982866979E-2</v>
      </c>
      <c r="K25" s="103">
        <v>0.11268066778023167</v>
      </c>
      <c r="L25" s="105">
        <v>0.80917601987975485</v>
      </c>
      <c r="M25" s="105">
        <v>0.44412813174725962</v>
      </c>
      <c r="N25">
        <v>4</v>
      </c>
      <c r="O25" s="61">
        <v>17</v>
      </c>
      <c r="P25" s="62" t="s">
        <v>217</v>
      </c>
      <c r="Q25" s="280">
        <v>1.6244019138755981</v>
      </c>
      <c r="R25" s="280">
        <v>1.8667736757624398</v>
      </c>
      <c r="S25" s="280">
        <v>1.8745852687458526</v>
      </c>
      <c r="T25" s="105">
        <v>0.15401567354310219</v>
      </c>
      <c r="U25" s="105">
        <v>4.1845420710802106E-3</v>
      </c>
      <c r="V25" s="151"/>
    </row>
    <row r="26" spans="2:22" x14ac:dyDescent="0.3">
      <c r="D26" s="1"/>
      <c r="E26" s="1"/>
      <c r="F26">
        <v>38</v>
      </c>
      <c r="G26" s="61">
        <v>18</v>
      </c>
      <c r="H26" s="62" t="s">
        <v>71</v>
      </c>
      <c r="I26" s="103">
        <v>2.5236637437869414E-2</v>
      </c>
      <c r="J26" s="103">
        <v>3.4355363541387129E-2</v>
      </c>
      <c r="K26" s="103">
        <v>8.5073727744658045E-2</v>
      </c>
      <c r="L26" s="105">
        <v>2.3710405339896319</v>
      </c>
      <c r="M26" s="105">
        <v>1.4762866398480008</v>
      </c>
      <c r="N26">
        <v>21</v>
      </c>
      <c r="O26" s="61">
        <v>19</v>
      </c>
      <c r="P26" s="62" t="s">
        <v>61</v>
      </c>
      <c r="Q26" s="280">
        <v>1.8422787390687045</v>
      </c>
      <c r="R26" s="280">
        <v>1.7725337897719307</v>
      </c>
      <c r="S26" s="280">
        <v>1.8026534125164104</v>
      </c>
      <c r="T26" s="105">
        <v>-2.1508866010322203E-2</v>
      </c>
      <c r="U26" s="105">
        <v>1.6992411043602829E-2</v>
      </c>
      <c r="V26" s="151"/>
    </row>
    <row r="27" spans="2:22" x14ac:dyDescent="0.3">
      <c r="D27" s="1"/>
      <c r="E27" s="1"/>
      <c r="F27">
        <v>18</v>
      </c>
      <c r="G27" s="61">
        <v>19</v>
      </c>
      <c r="H27" s="62" t="s">
        <v>67</v>
      </c>
      <c r="I27" s="103">
        <v>8.1310630970402364E-2</v>
      </c>
      <c r="J27" s="103">
        <v>5.3553315397452561E-2</v>
      </c>
      <c r="K27" s="103">
        <v>4.5504268319697339E-2</v>
      </c>
      <c r="L27" s="105">
        <v>-0.44036508170424593</v>
      </c>
      <c r="M27" s="105">
        <v>-0.15029969700322421</v>
      </c>
      <c r="N27">
        <v>62</v>
      </c>
      <c r="O27" s="61">
        <v>20</v>
      </c>
      <c r="P27" s="62" t="s">
        <v>159</v>
      </c>
      <c r="Q27" s="280">
        <v>0.74494458031950872</v>
      </c>
      <c r="R27" s="280">
        <v>1.7183524571249011</v>
      </c>
      <c r="S27" s="280">
        <v>1.7647579396206685</v>
      </c>
      <c r="T27" s="105">
        <v>1.3689788290878755</v>
      </c>
      <c r="U27" s="105">
        <v>2.7005799830735366E-2</v>
      </c>
      <c r="V27" s="151"/>
    </row>
    <row r="28" spans="2:22" x14ac:dyDescent="0.3">
      <c r="D28" s="1"/>
      <c r="E28" s="1"/>
      <c r="F28">
        <v>4</v>
      </c>
      <c r="G28" s="61">
        <v>20</v>
      </c>
      <c r="H28" s="62" t="s">
        <v>217</v>
      </c>
      <c r="I28" s="103">
        <v>7.9825276525117728E-2</v>
      </c>
      <c r="J28" s="103">
        <v>1.9562690087163714E-2</v>
      </c>
      <c r="K28" s="103">
        <v>1.3615278403320108E-2</v>
      </c>
      <c r="L28" s="105">
        <v>-0.82943650186998175</v>
      </c>
      <c r="M28" s="105">
        <v>-0.30401809042336514</v>
      </c>
      <c r="N28">
        <v>40</v>
      </c>
      <c r="O28" s="61">
        <v>21</v>
      </c>
      <c r="P28" s="62" t="s">
        <v>72</v>
      </c>
      <c r="Q28" s="280">
        <v>1.1127861123159495</v>
      </c>
      <c r="R28" s="280">
        <v>1.6579482298279435</v>
      </c>
      <c r="S28" s="280">
        <v>1.6301290427832795</v>
      </c>
      <c r="T28" s="105">
        <v>0.46490778842542091</v>
      </c>
      <c r="U28" s="105">
        <v>-1.6779285712407943E-2</v>
      </c>
      <c r="V28" s="151"/>
    </row>
    <row r="29" spans="2:22" x14ac:dyDescent="0.3">
      <c r="D29" s="1"/>
      <c r="E29" s="1"/>
      <c r="F29">
        <v>60</v>
      </c>
      <c r="G29" s="61">
        <v>21</v>
      </c>
      <c r="H29" s="62" t="s">
        <v>81</v>
      </c>
      <c r="I29" s="103">
        <v>-0.39698312942525049</v>
      </c>
      <c r="J29" s="103">
        <v>-6.6264670196786946E-2</v>
      </c>
      <c r="K29" s="103">
        <v>-4.6143824587866589E-2</v>
      </c>
      <c r="L29" s="105">
        <v>0.88376376433257198</v>
      </c>
      <c r="M29" s="105">
        <v>-0.30364363919970105</v>
      </c>
      <c r="N29">
        <v>61</v>
      </c>
      <c r="O29" s="61">
        <v>22</v>
      </c>
      <c r="P29" s="62" t="s">
        <v>226</v>
      </c>
      <c r="Q29" s="280">
        <v>0.62502009682202253</v>
      </c>
      <c r="R29" s="280">
        <v>1.6066878051627209</v>
      </c>
      <c r="S29" s="280">
        <v>1.6056322913951955</v>
      </c>
      <c r="T29" s="105">
        <v>1.5689290625360597</v>
      </c>
      <c r="U29" s="105">
        <v>-6.5695013314581718E-4</v>
      </c>
      <c r="V29" s="151"/>
    </row>
    <row r="30" spans="2:22" x14ac:dyDescent="0.3">
      <c r="D30" s="1"/>
      <c r="E30" s="1"/>
      <c r="F30">
        <v>61</v>
      </c>
      <c r="G30" s="61">
        <v>22</v>
      </c>
      <c r="H30" s="62" t="s">
        <v>226</v>
      </c>
      <c r="I30" s="103">
        <v>-8.5441628371437872E-2</v>
      </c>
      <c r="J30" s="103">
        <v>-8.2194300723955949E-2</v>
      </c>
      <c r="K30" s="103">
        <v>-8.1056529295386648E-2</v>
      </c>
      <c r="L30" s="105">
        <v>5.1322746998547601E-2</v>
      </c>
      <c r="M30" s="105">
        <v>-1.3842461320894173E-2</v>
      </c>
      <c r="N30">
        <v>38</v>
      </c>
      <c r="O30" s="61">
        <v>23</v>
      </c>
      <c r="P30" s="62" t="s">
        <v>71</v>
      </c>
      <c r="Q30" s="280">
        <v>1.3879127516317888</v>
      </c>
      <c r="R30" s="280">
        <v>1.5634773523208791</v>
      </c>
      <c r="S30" s="280">
        <v>1.5706199460916441</v>
      </c>
      <c r="T30" s="105">
        <v>0.13164170027621958</v>
      </c>
      <c r="U30" s="105">
        <v>4.5684024524961231E-3</v>
      </c>
      <c r="V30" s="151"/>
    </row>
    <row r="31" spans="2:22" ht="14.4" customHeight="1" x14ac:dyDescent="0.3">
      <c r="D31" s="1"/>
      <c r="E31" s="1"/>
      <c r="F31">
        <v>62</v>
      </c>
      <c r="G31" s="61">
        <v>23</v>
      </c>
      <c r="H31" s="62" t="s">
        <v>159</v>
      </c>
      <c r="I31" s="103">
        <v>-0.11654993423754056</v>
      </c>
      <c r="J31" s="103">
        <v>-0.11755079360414722</v>
      </c>
      <c r="K31" s="103">
        <v>-0.10064310172246915</v>
      </c>
      <c r="L31" s="105">
        <v>0.13648083646835599</v>
      </c>
      <c r="M31" s="105">
        <v>-0.14383307303406889</v>
      </c>
      <c r="N31">
        <v>18</v>
      </c>
      <c r="O31" s="61">
        <v>24</v>
      </c>
      <c r="P31" s="62" t="s">
        <v>67</v>
      </c>
      <c r="Q31" s="280">
        <v>1.321553344447866</v>
      </c>
      <c r="R31" s="280">
        <v>1.3858771491575645</v>
      </c>
      <c r="S31" s="280">
        <v>1.377883452722187</v>
      </c>
      <c r="T31" s="105">
        <v>4.2624165351308863E-2</v>
      </c>
      <c r="U31" s="105">
        <v>-5.767969000886275E-3</v>
      </c>
      <c r="V31" s="151"/>
    </row>
    <row r="32" spans="2:22" ht="13.8" customHeight="1" x14ac:dyDescent="0.3">
      <c r="D32" s="1"/>
      <c r="E32" s="1"/>
      <c r="F32">
        <v>33</v>
      </c>
      <c r="G32" s="143">
        <v>24</v>
      </c>
      <c r="H32" s="44" t="s">
        <v>65</v>
      </c>
      <c r="I32" s="104">
        <v>0.50966273899699965</v>
      </c>
      <c r="J32" s="104"/>
      <c r="K32" s="104"/>
      <c r="L32" s="106">
        <v>-1</v>
      </c>
      <c r="M32" s="106" t="s">
        <v>230</v>
      </c>
      <c r="N32">
        <v>33</v>
      </c>
      <c r="O32" s="143">
        <v>25</v>
      </c>
      <c r="P32" s="44" t="s">
        <v>65</v>
      </c>
      <c r="Q32" s="281">
        <v>4.2371206473851313</v>
      </c>
      <c r="R32" s="281" t="s">
        <v>230</v>
      </c>
      <c r="S32" s="281" t="s">
        <v>230</v>
      </c>
      <c r="T32" s="106" t="s">
        <v>230</v>
      </c>
      <c r="U32" s="106" t="s">
        <v>230</v>
      </c>
      <c r="V32" s="151"/>
    </row>
    <row r="33" spans="4:22" ht="14.4" customHeight="1" x14ac:dyDescent="0.3">
      <c r="D33" s="1"/>
      <c r="E33" s="1"/>
      <c r="F33">
        <v>58</v>
      </c>
      <c r="G33" s="143">
        <v>25</v>
      </c>
      <c r="H33" s="44" t="s">
        <v>76</v>
      </c>
      <c r="I33" s="104">
        <v>0.26176973294056238</v>
      </c>
      <c r="J33" s="104"/>
      <c r="K33" s="104"/>
      <c r="L33" s="106">
        <v>-1</v>
      </c>
      <c r="M33" s="106" t="s">
        <v>230</v>
      </c>
      <c r="N33">
        <v>58</v>
      </c>
      <c r="O33" s="143">
        <v>26</v>
      </c>
      <c r="P33" s="44" t="s">
        <v>76</v>
      </c>
      <c r="Q33" s="281">
        <v>1.4171179101425306</v>
      </c>
      <c r="R33" s="281" t="s">
        <v>230</v>
      </c>
      <c r="S33" s="281" t="s">
        <v>230</v>
      </c>
      <c r="T33" s="106" t="s">
        <v>230</v>
      </c>
      <c r="U33" s="106" t="s">
        <v>230</v>
      </c>
      <c r="V33" s="151"/>
    </row>
    <row r="34" spans="4:22" ht="14.4" customHeight="1" x14ac:dyDescent="0.3">
      <c r="D34" s="1"/>
      <c r="E34" s="1"/>
      <c r="G34" s="329" t="s">
        <v>77</v>
      </c>
      <c r="H34" s="330"/>
      <c r="I34" s="96">
        <v>0.28206219380389008</v>
      </c>
      <c r="J34" s="96">
        <v>0.28691800213081708</v>
      </c>
      <c r="K34" s="96">
        <v>0.27018866024638077</v>
      </c>
      <c r="L34" s="96">
        <v>-4.2095444970426055E-2</v>
      </c>
      <c r="M34" s="96">
        <v>-5.8307048565076625E-2</v>
      </c>
      <c r="N34">
        <v>63</v>
      </c>
      <c r="O34" s="319">
        <v>27</v>
      </c>
      <c r="P34" s="300" t="s">
        <v>160</v>
      </c>
      <c r="Q34" s="320"/>
      <c r="R34" s="320"/>
      <c r="S34" s="320"/>
      <c r="T34" s="321" t="s">
        <v>230</v>
      </c>
      <c r="U34" s="321" t="s">
        <v>230</v>
      </c>
      <c r="V34" s="151"/>
    </row>
    <row r="35" spans="4:22" ht="14.4" customHeight="1" x14ac:dyDescent="0.3">
      <c r="D35" s="1"/>
      <c r="E35" s="1"/>
      <c r="M35" s="272" t="s">
        <v>224</v>
      </c>
      <c r="O35" s="329" t="s">
        <v>77</v>
      </c>
      <c r="P35" s="330"/>
      <c r="Q35" s="145">
        <v>3.2853640764256582</v>
      </c>
      <c r="R35" s="145">
        <v>3.3763212278759096</v>
      </c>
      <c r="S35" s="145">
        <v>3.3782389768285901</v>
      </c>
      <c r="T35" s="96">
        <v>2.8269287129959686E-2</v>
      </c>
      <c r="U35" s="96">
        <v>5.6799955432174087E-4</v>
      </c>
      <c r="V35" s="151"/>
    </row>
    <row r="36" spans="4:22" ht="14.4" customHeight="1" x14ac:dyDescent="0.3">
      <c r="D36" s="1"/>
      <c r="E36" s="1"/>
      <c r="M36" s="271" t="s">
        <v>227</v>
      </c>
      <c r="U36" s="272" t="s">
        <v>224</v>
      </c>
      <c r="V36" s="151"/>
    </row>
    <row r="37" spans="4:22" ht="14.4" customHeight="1" x14ac:dyDescent="0.3">
      <c r="D37" s="1"/>
      <c r="E37" s="1"/>
      <c r="M37" s="171"/>
      <c r="U37" s="271" t="s">
        <v>227</v>
      </c>
      <c r="V37" s="151"/>
    </row>
    <row r="38" spans="4:22" ht="14.4" customHeight="1" x14ac:dyDescent="0.3">
      <c r="D38" s="1"/>
      <c r="E38" s="1"/>
      <c r="I38" s="152"/>
      <c r="J38" s="151"/>
      <c r="M38" s="171"/>
      <c r="U38" s="171"/>
      <c r="V38" s="151"/>
    </row>
    <row r="39" spans="4:22" ht="14.4" customHeight="1" x14ac:dyDescent="0.3">
      <c r="D39" s="1"/>
      <c r="E39" s="1"/>
      <c r="H39" s="269" t="s">
        <v>228</v>
      </c>
      <c r="I39" s="152"/>
      <c r="J39" s="151"/>
      <c r="U39" s="171"/>
    </row>
    <row r="40" spans="4:22" ht="14.4" customHeight="1" x14ac:dyDescent="0.3">
      <c r="I40" s="152"/>
      <c r="J40" s="151"/>
      <c r="P40" s="269" t="s">
        <v>228</v>
      </c>
    </row>
    <row r="41" spans="4:22" ht="14.4" customHeight="1" x14ac:dyDescent="0.3">
      <c r="P41" s="304" t="s">
        <v>242</v>
      </c>
    </row>
  </sheetData>
  <mergeCells count="6">
    <mergeCell ref="O35:P35"/>
    <mergeCell ref="G6:M6"/>
    <mergeCell ref="G8:H8"/>
    <mergeCell ref="G34:H34"/>
    <mergeCell ref="O6:U6"/>
    <mergeCell ref="O8:P8"/>
  </mergeCells>
  <conditionalFormatting sqref="L32:M33 L9:M24 L26:M30">
    <cfRule type="cellIs" dxfId="5" priority="9" operator="lessThan">
      <formula>0</formula>
    </cfRule>
  </conditionalFormatting>
  <conditionalFormatting sqref="T9:U31 T34:U34">
    <cfRule type="cellIs" dxfId="4" priority="6" operator="lessThan">
      <formula>0</formula>
    </cfRule>
  </conditionalFormatting>
  <conditionalFormatting sqref="T33:U33">
    <cfRule type="cellIs" dxfId="3" priority="4" operator="lessThan">
      <formula>0</formula>
    </cfRule>
  </conditionalFormatting>
  <conditionalFormatting sqref="L31:M31">
    <cfRule type="cellIs" dxfId="2" priority="3" operator="lessThan">
      <formula>0</formula>
    </cfRule>
  </conditionalFormatting>
  <conditionalFormatting sqref="T32:U32">
    <cfRule type="cellIs" dxfId="1" priority="2" operator="lessThan">
      <formula>0</formula>
    </cfRule>
  </conditionalFormatting>
  <conditionalFormatting sqref="L25:M2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FICs_FCP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2018-07-25T22:36:47Z</dcterms:modified>
</cp:coreProperties>
</file>